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610" windowHeight="10005"/>
  </bookViews>
  <sheets>
    <sheet name="ENERO" sheetId="2" r:id="rId1"/>
  </sheets>
  <calcPr calcId="125725"/>
</workbook>
</file>

<file path=xl/calcChain.xml><?xml version="1.0" encoding="utf-8"?>
<calcChain xmlns="http://schemas.openxmlformats.org/spreadsheetml/2006/main">
  <c r="D10" i="2"/>
  <c r="C34"/>
  <c r="C21"/>
  <c r="C41"/>
  <c r="C13"/>
  <c r="C38"/>
  <c r="D46" l="1"/>
  <c r="D47" s="1"/>
</calcChain>
</file>

<file path=xl/sharedStrings.xml><?xml version="1.0" encoding="utf-8"?>
<sst xmlns="http://schemas.openxmlformats.org/spreadsheetml/2006/main" count="64" uniqueCount="64">
  <si>
    <t>Teléfono local</t>
  </si>
  <si>
    <t>Publicidad y propaganda</t>
  </si>
  <si>
    <t>Impresión y encuadernación</t>
  </si>
  <si>
    <t>Pasajes</t>
  </si>
  <si>
    <t>Seguros personas</t>
  </si>
  <si>
    <t>Agua</t>
  </si>
  <si>
    <t>Gasolina</t>
  </si>
  <si>
    <t>Aceites y grasas</t>
  </si>
  <si>
    <t>Acabado textil</t>
  </si>
  <si>
    <t>Productos eléctricos</t>
  </si>
  <si>
    <t>Impuestos</t>
  </si>
  <si>
    <t>2.1.1.1.01</t>
  </si>
  <si>
    <t>2.1.5.1.01</t>
  </si>
  <si>
    <t>2.1.5.2.01</t>
  </si>
  <si>
    <t>2.1.5.3.01</t>
  </si>
  <si>
    <t>2.2.1.3.01</t>
  </si>
  <si>
    <t>2.2.1.6.01</t>
  </si>
  <si>
    <t>2.2.1.5.01</t>
  </si>
  <si>
    <t>2.3.3.3.01</t>
  </si>
  <si>
    <t>2.2.2.1.01</t>
  </si>
  <si>
    <t>2.2.2.2.01</t>
  </si>
  <si>
    <t>2.2.4.1.01</t>
  </si>
  <si>
    <t>2.2.5.1.01</t>
  </si>
  <si>
    <t>2.2.6.3.01</t>
  </si>
  <si>
    <t>2.2.8.7.06</t>
  </si>
  <si>
    <t>2.3.1.1.01</t>
  </si>
  <si>
    <t>2.2.1.7.01</t>
  </si>
  <si>
    <t>2.3.7.1.01</t>
  </si>
  <si>
    <t>2.3.7.1.05</t>
  </si>
  <si>
    <t>2.3.2.2.01</t>
  </si>
  <si>
    <t>2.3.9.6.01</t>
  </si>
  <si>
    <t>2.2.8.8.01</t>
  </si>
  <si>
    <t>2.2.8.2.01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</si>
  <si>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</si>
  <si>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</si>
  <si>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</si>
  <si>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</si>
  <si>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</si>
  <si>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</si>
  <si>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</si>
  <si>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</si>
  <si>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</si>
  <si>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</si>
  <si>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Servicios de internet</t>
  </si>
  <si>
    <t xml:space="preserve">Electricidad </t>
  </si>
  <si>
    <t>Comisión y gastos bancarios</t>
  </si>
  <si>
    <t>Otros servicios técnicos y profesionales</t>
  </si>
  <si>
    <t>MATERIALES Y SUMINISTROS</t>
  </si>
  <si>
    <t>Alimentos y bebidas para personas</t>
  </si>
  <si>
    <t>Producto de arte grafica</t>
  </si>
  <si>
    <t xml:space="preserve">                      TOTAL EGRESOS:</t>
  </si>
  <si>
    <t>2.2.7.2.04</t>
  </si>
  <si>
    <t>Prestaciones laborales</t>
  </si>
  <si>
    <t>2.1.1.6.01</t>
  </si>
  <si>
    <t>2.2.1.4.01</t>
  </si>
  <si>
    <t>Productos medicinales</t>
  </si>
  <si>
    <t>2.3.4.1.01</t>
  </si>
  <si>
    <t>Vacaciones no disfrutadas</t>
  </si>
  <si>
    <t>2.1.1.5..03</t>
  </si>
  <si>
    <t>Telefax y correo</t>
  </si>
  <si>
    <t>Mantenimiento reparación de equipos de oficina</t>
  </si>
  <si>
    <r>
      <t xml:space="preserve">                     </t>
    </r>
    <r>
      <rPr>
        <b/>
        <sz val="10"/>
        <rFont val="Times New Roman"/>
        <family val="1"/>
      </rPr>
      <t xml:space="preserve"> DISPONIBLE AL 31/01/2016</t>
    </r>
  </si>
  <si>
    <t>EJECUCIÓN PRESUPUESTARIA  MES ENERO 2016</t>
  </si>
  <si>
    <t>Alquiler local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</si>
</sst>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 applyAlignment="1"/>
    <xf numFmtId="164" fontId="4" fillId="0" borderId="0" xfId="1" applyNumberFormat="1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5" fillId="0" borderId="0" xfId="0" applyFont="1" applyFill="1"/>
    <xf numFmtId="43" fontId="4" fillId="0" borderId="0" xfId="0" applyNumberFormat="1" applyFont="1"/>
    <xf numFmtId="0" fontId="5" fillId="0" borderId="0" xfId="0" applyFont="1" applyAlignment="1"/>
    <xf numFmtId="43" fontId="5" fillId="2" borderId="0" xfId="1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43" fontId="0" fillId="0" borderId="0" xfId="0" applyNumberFormat="1"/>
    <xf numFmtId="43" fontId="4" fillId="0" borderId="0" xfId="1" applyFont="1" applyBorder="1" applyAlignment="1"/>
    <xf numFmtId="43" fontId="0" fillId="0" borderId="0" xfId="1" applyFont="1"/>
    <xf numFmtId="43" fontId="5" fillId="0" borderId="2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 vertical="center" wrapText="1"/>
    </xf>
    <xf numFmtId="43" fontId="4" fillId="0" borderId="0" xfId="0" applyNumberFormat="1" applyFont="1" applyBorder="1"/>
    <xf numFmtId="0" fontId="0" fillId="0" borderId="0" xfId="0" applyBorder="1"/>
    <xf numFmtId="43" fontId="4" fillId="2" borderId="3" xfId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2" xfId="1" applyFont="1" applyBorder="1"/>
    <xf numFmtId="43" fontId="9" fillId="0" borderId="0" xfId="1" applyFont="1"/>
    <xf numFmtId="43" fontId="9" fillId="2" borderId="0" xfId="1" applyFont="1" applyFill="1"/>
    <xf numFmtId="43" fontId="9" fillId="0" borderId="0" xfId="1" applyFont="1" applyFill="1"/>
    <xf numFmtId="43" fontId="9" fillId="2" borderId="0" xfId="1" applyFont="1" applyFill="1" applyBorder="1"/>
    <xf numFmtId="43" fontId="9" fillId="2" borderId="2" xfId="1" applyFont="1" applyFill="1" applyBorder="1"/>
    <xf numFmtId="43" fontId="5" fillId="2" borderId="0" xfId="1" applyFont="1" applyFill="1"/>
    <xf numFmtId="43" fontId="5" fillId="2" borderId="0" xfId="1" applyFont="1" applyFill="1" applyBorder="1" applyAlignment="1">
      <alignment vertical="top"/>
    </xf>
    <xf numFmtId="43" fontId="5" fillId="2" borderId="2" xfId="1" applyFont="1" applyFill="1" applyBorder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3" fontId="4" fillId="2" borderId="3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3" fontId="4" fillId="0" borderId="1" xfId="0" applyNumberFormat="1" applyFont="1" applyBorder="1" applyAlignment="1"/>
    <xf numFmtId="0" fontId="10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2</xdr:col>
      <xdr:colOff>781050</xdr:colOff>
      <xdr:row>5</xdr:row>
      <xdr:rowOff>133350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0"/>
          <a:ext cx="331470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1"/>
  <sheetViews>
    <sheetView tabSelected="1" topLeftCell="A27" workbookViewId="0">
      <selection activeCell="B49" sqref="B49"/>
    </sheetView>
  </sheetViews>
  <sheetFormatPr defaultColWidth="11.42578125" defaultRowHeight="15"/>
  <cols>
    <col min="1" max="1" width="12.28515625" bestFit="1" customWidth="1"/>
    <col min="2" max="2" width="41.140625" bestFit="1" customWidth="1"/>
    <col min="3" max="3" width="13" bestFit="1" customWidth="1"/>
    <col min="4" max="4" width="13.140625" bestFit="1" customWidth="1"/>
  </cols>
  <sheetData>
    <row r="3" spans="1:9">
      <c r="A3" s="2"/>
      <c r="B3" s="2"/>
      <c r="C3" s="2"/>
      <c r="D3" s="2"/>
    </row>
    <row r="4" spans="1:9">
      <c r="A4" s="2"/>
      <c r="B4" s="2"/>
      <c r="C4" s="2"/>
      <c r="D4" s="2"/>
    </row>
    <row r="5" spans="1:9">
      <c r="A5" s="2"/>
      <c r="B5" s="2"/>
      <c r="C5" s="2"/>
      <c r="D5" s="2"/>
    </row>
    <row r="6" spans="1:9">
      <c r="A6" s="2"/>
      <c r="B6" s="18"/>
      <c r="C6" s="2"/>
      <c r="D6" s="2"/>
    </row>
    <row r="7" spans="1:9" ht="15.75">
      <c r="A7" s="48" t="s">
        <v>62</v>
      </c>
      <c r="B7" s="48"/>
      <c r="C7" s="48"/>
      <c r="D7" s="48"/>
    </row>
    <row r="8" spans="1:9" ht="15.75">
      <c r="A8" s="48" t="s">
        <v>33</v>
      </c>
      <c r="B8" s="48"/>
      <c r="C8" s="48"/>
      <c r="D8" s="48"/>
    </row>
    <row r="9" spans="1:9">
      <c r="A9" s="19"/>
      <c r="B9" s="19"/>
      <c r="C9" s="19"/>
      <c r="D9" s="19"/>
    </row>
    <row r="10" spans="1:9">
      <c r="A10" s="3" t="s">
        <v>34</v>
      </c>
      <c r="B10" s="19"/>
      <c r="C10" s="5"/>
      <c r="D10" s="26">
        <f>C11</f>
        <v>4949582</v>
      </c>
    </row>
    <row r="11" spans="1:9">
      <c r="A11" s="19"/>
      <c r="B11" s="6" t="s">
        <v>35</v>
      </c>
      <c r="C11" s="25">
        <v>4949582</v>
      </c>
      <c r="D11" s="5"/>
    </row>
    <row r="12" spans="1:9">
      <c r="A12" s="3" t="s">
        <v>36</v>
      </c>
      <c r="B12" s="3"/>
      <c r="C12" s="19"/>
      <c r="D12" s="7"/>
    </row>
    <row r="13" spans="1:9" ht="20.25" customHeight="1">
      <c r="A13" s="45">
        <v>1</v>
      </c>
      <c r="B13" s="46" t="s">
        <v>37</v>
      </c>
      <c r="C13" s="29">
        <f>SUM(C14:C19)</f>
        <v>2452319.0300000003</v>
      </c>
      <c r="D13" s="4"/>
      <c r="I13" s="24"/>
    </row>
    <row r="14" spans="1:9">
      <c r="A14" s="9" t="s">
        <v>11</v>
      </c>
      <c r="B14" s="20" t="s">
        <v>38</v>
      </c>
      <c r="C14" s="30">
        <v>1985000</v>
      </c>
      <c r="D14" s="10"/>
      <c r="I14" s="24"/>
    </row>
    <row r="15" spans="1:9">
      <c r="A15" s="9" t="s">
        <v>58</v>
      </c>
      <c r="B15" s="20" t="s">
        <v>52</v>
      </c>
      <c r="C15" s="30">
        <v>165000</v>
      </c>
      <c r="D15" s="10"/>
      <c r="I15" s="24"/>
    </row>
    <row r="16" spans="1:9">
      <c r="A16" s="9" t="s">
        <v>53</v>
      </c>
      <c r="B16" s="20" t="s">
        <v>57</v>
      </c>
      <c r="C16" s="30">
        <v>38071.07</v>
      </c>
      <c r="D16" s="10"/>
      <c r="I16" s="24"/>
    </row>
    <row r="17" spans="1:9">
      <c r="A17" s="11" t="s">
        <v>12</v>
      </c>
      <c r="B17" s="20" t="s">
        <v>39</v>
      </c>
      <c r="C17" s="30">
        <v>112468.7</v>
      </c>
      <c r="D17" s="10"/>
      <c r="I17" s="24"/>
    </row>
    <row r="18" spans="1:9">
      <c r="A18" s="11" t="s">
        <v>13</v>
      </c>
      <c r="B18" s="20" t="s">
        <v>40</v>
      </c>
      <c r="C18" s="30">
        <v>140729.1</v>
      </c>
      <c r="D18" s="10"/>
      <c r="I18" s="24"/>
    </row>
    <row r="19" spans="1:9">
      <c r="A19" s="11" t="s">
        <v>14</v>
      </c>
      <c r="B19" s="20" t="s">
        <v>41</v>
      </c>
      <c r="C19" s="31">
        <v>11050.16</v>
      </c>
      <c r="D19" s="10"/>
      <c r="I19" s="24"/>
    </row>
    <row r="20" spans="1:9">
      <c r="A20" s="11"/>
      <c r="B20" s="20"/>
      <c r="D20" s="12"/>
      <c r="I20" s="24"/>
    </row>
    <row r="21" spans="1:9" ht="19.5" customHeight="1">
      <c r="A21" s="43">
        <v>2</v>
      </c>
      <c r="B21" s="41" t="s">
        <v>42</v>
      </c>
      <c r="C21" s="44">
        <f>SUM(C23:C36)</f>
        <v>706070.67</v>
      </c>
      <c r="D21" s="13"/>
      <c r="I21" s="24"/>
    </row>
    <row r="22" spans="1:9">
      <c r="A22" s="11"/>
      <c r="B22" s="21"/>
      <c r="C22" s="23"/>
      <c r="D22" s="10"/>
      <c r="I22" s="24"/>
    </row>
    <row r="23" spans="1:9">
      <c r="A23" s="11" t="s">
        <v>15</v>
      </c>
      <c r="B23" s="20" t="s">
        <v>0</v>
      </c>
      <c r="C23" s="32">
        <v>24833.360000000001</v>
      </c>
      <c r="D23" s="10"/>
      <c r="I23" s="24"/>
    </row>
    <row r="24" spans="1:9">
      <c r="A24" s="11" t="s">
        <v>54</v>
      </c>
      <c r="B24" s="20" t="s">
        <v>59</v>
      </c>
      <c r="C24" s="32">
        <v>700</v>
      </c>
      <c r="D24" s="10"/>
      <c r="I24" s="24"/>
    </row>
    <row r="25" spans="1:9">
      <c r="A25" s="11" t="s">
        <v>17</v>
      </c>
      <c r="B25" s="20" t="s">
        <v>43</v>
      </c>
      <c r="C25" s="32">
        <v>7896.8</v>
      </c>
      <c r="D25" s="10"/>
      <c r="I25" s="24"/>
    </row>
    <row r="26" spans="1:9">
      <c r="A26" s="11" t="s">
        <v>16</v>
      </c>
      <c r="B26" s="20" t="s">
        <v>44</v>
      </c>
      <c r="C26" s="32">
        <v>50434.33</v>
      </c>
      <c r="D26" s="10"/>
      <c r="I26" s="22"/>
    </row>
    <row r="27" spans="1:9">
      <c r="A27" s="11" t="s">
        <v>26</v>
      </c>
      <c r="B27" s="20" t="s">
        <v>5</v>
      </c>
      <c r="C27" s="32">
        <v>286</v>
      </c>
      <c r="D27" s="10"/>
      <c r="I27" s="22"/>
    </row>
    <row r="28" spans="1:9">
      <c r="A28" s="11" t="s">
        <v>19</v>
      </c>
      <c r="B28" s="20" t="s">
        <v>1</v>
      </c>
      <c r="C28" s="32">
        <v>53100</v>
      </c>
      <c r="D28" s="10"/>
      <c r="I28" s="22"/>
    </row>
    <row r="29" spans="1:9">
      <c r="A29" s="11" t="s">
        <v>20</v>
      </c>
      <c r="B29" s="20" t="s">
        <v>2</v>
      </c>
      <c r="C29" s="32">
        <v>300</v>
      </c>
      <c r="D29" s="10"/>
    </row>
    <row r="30" spans="1:9">
      <c r="A30" s="11" t="s">
        <v>21</v>
      </c>
      <c r="B30" s="20" t="s">
        <v>3</v>
      </c>
      <c r="C30" s="32">
        <v>400</v>
      </c>
      <c r="D30" s="14"/>
    </row>
    <row r="31" spans="1:9" s="1" customFormat="1">
      <c r="A31" s="11" t="s">
        <v>22</v>
      </c>
      <c r="B31" s="20" t="s">
        <v>63</v>
      </c>
      <c r="C31" s="32">
        <v>430086.40000000002</v>
      </c>
      <c r="D31" s="14"/>
    </row>
    <row r="32" spans="1:9">
      <c r="A32" s="11" t="s">
        <v>23</v>
      </c>
      <c r="B32" s="20" t="s">
        <v>4</v>
      </c>
      <c r="C32" s="32">
        <v>84170.34</v>
      </c>
      <c r="D32" s="14"/>
    </row>
    <row r="33" spans="1:4">
      <c r="A33" s="11" t="s">
        <v>51</v>
      </c>
      <c r="B33" s="20" t="s">
        <v>60</v>
      </c>
      <c r="C33" s="33">
        <v>34574</v>
      </c>
      <c r="D33" s="14"/>
    </row>
    <row r="34" spans="1:4">
      <c r="A34" s="11" t="s">
        <v>32</v>
      </c>
      <c r="B34" s="20" t="s">
        <v>45</v>
      </c>
      <c r="C34" s="34">
        <f>591.52+300</f>
        <v>891.52</v>
      </c>
      <c r="D34" s="14"/>
    </row>
    <row r="35" spans="1:4">
      <c r="A35" s="11" t="s">
        <v>24</v>
      </c>
      <c r="B35" s="20" t="s">
        <v>46</v>
      </c>
      <c r="C35" s="35">
        <v>4720</v>
      </c>
      <c r="D35" s="10"/>
    </row>
    <row r="36" spans="1:4">
      <c r="A36" s="11" t="s">
        <v>31</v>
      </c>
      <c r="B36" s="20" t="s">
        <v>10</v>
      </c>
      <c r="C36" s="36">
        <v>13677.92</v>
      </c>
      <c r="D36" s="10"/>
    </row>
    <row r="37" spans="1:4">
      <c r="A37" s="1"/>
      <c r="B37" s="20"/>
      <c r="D37" s="10"/>
    </row>
    <row r="38" spans="1:4" ht="26.25" customHeight="1">
      <c r="A38" s="40">
        <v>3</v>
      </c>
      <c r="B38" s="41" t="s">
        <v>47</v>
      </c>
      <c r="C38" s="42">
        <f>SUM(C39:C45)</f>
        <v>170783.87</v>
      </c>
      <c r="D38" s="10"/>
    </row>
    <row r="39" spans="1:4">
      <c r="A39" s="11" t="s">
        <v>25</v>
      </c>
      <c r="B39" s="20" t="s">
        <v>48</v>
      </c>
      <c r="C39" s="37">
        <v>3558.87</v>
      </c>
      <c r="D39" s="10"/>
    </row>
    <row r="40" spans="1:4">
      <c r="A40" s="11" t="s">
        <v>29</v>
      </c>
      <c r="B40" s="20" t="s">
        <v>8</v>
      </c>
      <c r="C40" s="37">
        <v>4130</v>
      </c>
      <c r="D40" s="10"/>
    </row>
    <row r="41" spans="1:4">
      <c r="A41" s="11" t="s">
        <v>18</v>
      </c>
      <c r="B41" s="20" t="s">
        <v>49</v>
      </c>
      <c r="C41" s="37">
        <f>50032+4248</f>
        <v>54280</v>
      </c>
      <c r="D41" s="10"/>
    </row>
    <row r="42" spans="1:4">
      <c r="A42" s="11" t="s">
        <v>56</v>
      </c>
      <c r="B42" s="20" t="s">
        <v>55</v>
      </c>
      <c r="C42" s="37">
        <v>500</v>
      </c>
      <c r="D42" s="10"/>
    </row>
    <row r="43" spans="1:4">
      <c r="A43" s="11" t="s">
        <v>27</v>
      </c>
      <c r="B43" s="20" t="s">
        <v>6</v>
      </c>
      <c r="C43" s="38">
        <v>104000</v>
      </c>
      <c r="D43" s="10"/>
    </row>
    <row r="44" spans="1:4">
      <c r="A44" s="11" t="s">
        <v>28</v>
      </c>
      <c r="B44" s="20" t="s">
        <v>7</v>
      </c>
      <c r="C44" s="37">
        <v>225</v>
      </c>
      <c r="D44" s="10"/>
    </row>
    <row r="45" spans="1:4">
      <c r="A45" s="11" t="s">
        <v>30</v>
      </c>
      <c r="B45" s="20" t="s">
        <v>9</v>
      </c>
      <c r="C45" s="39">
        <v>4090</v>
      </c>
      <c r="D45" s="10"/>
    </row>
    <row r="46" spans="1:4">
      <c r="A46" s="4"/>
      <c r="B46" s="8" t="s">
        <v>50</v>
      </c>
      <c r="D46" s="15">
        <f>C13+C21+C38</f>
        <v>3329173.5700000003</v>
      </c>
    </row>
    <row r="47" spans="1:4" ht="15.75" thickBot="1">
      <c r="A47" s="2"/>
      <c r="B47" s="16" t="s">
        <v>61</v>
      </c>
      <c r="C47" s="17"/>
      <c r="D47" s="47">
        <f>D10-D46</f>
        <v>1620408.4299999997</v>
      </c>
    </row>
    <row r="48" spans="1:4" ht="15.75" thickTop="1">
      <c r="D48" s="10"/>
    </row>
    <row r="49" spans="4:4">
      <c r="D49" s="27"/>
    </row>
    <row r="50" spans="4:4">
      <c r="D50" s="27"/>
    </row>
    <row r="51" spans="4:4">
      <c r="D51" s="28"/>
    </row>
  </sheetData>
  <mergeCells count="2">
    <mergeCell ref="A7:D7"/>
    <mergeCell ref="A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Mozuna</cp:lastModifiedBy>
  <cp:lastPrinted>2016-02-04T21:30:08Z</cp:lastPrinted>
  <dcterms:created xsi:type="dcterms:W3CDTF">2016-01-29T15:29:46Z</dcterms:created>
  <dcterms:modified xsi:type="dcterms:W3CDTF">2016-04-11T21:42:34Z</dcterms:modified>
</cp:coreProperties>
</file>