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600" windowHeight="7620"/>
  </bookViews>
  <sheets>
    <sheet name="MARZO" sheetId="1" r:id="rId1"/>
  </sheets>
  <calcPr calcId="125725"/>
</workbook>
</file>

<file path=xl/calcChain.xml><?xml version="1.0" encoding="utf-8"?>
<calcChain xmlns="http://schemas.openxmlformats.org/spreadsheetml/2006/main">
  <c r="C23" i="1"/>
  <c r="D59" l="1"/>
  <c r="C41"/>
  <c r="C14"/>
  <c r="D10" l="1"/>
  <c r="D60" l="1"/>
</calcChain>
</file>

<file path=xl/sharedStrings.xml><?xml version="1.0" encoding="utf-8"?>
<sst xmlns="http://schemas.openxmlformats.org/spreadsheetml/2006/main" count="92" uniqueCount="92">
  <si>
    <t>VALORES EN RD$</t>
  </si>
  <si>
    <t>I.- INGRESOS</t>
  </si>
  <si>
    <t>Fondo General</t>
  </si>
  <si>
    <t>II.-  EGRESOS</t>
  </si>
  <si>
    <t>SERVICIOS PERSONALES</t>
  </si>
  <si>
    <t>2.1.1.1.01</t>
  </si>
  <si>
    <t>Sueldos  fijos</t>
  </si>
  <si>
    <t>2.1.5.1.01</t>
  </si>
  <si>
    <t xml:space="preserve">Contribuciones al seguro de salud  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</si>
  <si>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</si>
  <si>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</si>
  <si>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</si>
  <si>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</si>
  <si>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</si>
  <si>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2.2.1.6.02</t>
  </si>
  <si>
    <t xml:space="preserve">Electricidad </t>
  </si>
  <si>
    <t>2.2.1.3.01</t>
  </si>
  <si>
    <t>2.2.4.1.01</t>
  </si>
  <si>
    <t>Pasajes</t>
  </si>
  <si>
    <t>2.2.8.2.01</t>
  </si>
  <si>
    <t>MATERIALES Y SUMINISTROS</t>
  </si>
  <si>
    <t>2.3.1.1.01</t>
  </si>
  <si>
    <t>Alimentos y bebidas para personas</t>
  </si>
  <si>
    <t>2.3.3.2.01</t>
  </si>
  <si>
    <t>2.3.7.1.01</t>
  </si>
  <si>
    <t>Gasolina</t>
  </si>
  <si>
    <t>2.3.7.1.05</t>
  </si>
  <si>
    <t>2.3.9.2.01</t>
  </si>
  <si>
    <t>2.3.9.6.01</t>
  </si>
  <si>
    <t xml:space="preserve">                      TOTAL EGRESOS:</t>
  </si>
  <si>
    <t>Útiles de escritorio, oficina informática y de enseñanza</t>
  </si>
  <si>
    <t>Teléfono local</t>
  </si>
  <si>
    <t>2.3.4.1.01</t>
  </si>
  <si>
    <t>2.2.1.2.01</t>
  </si>
  <si>
    <t>2.2.1.5.01</t>
  </si>
  <si>
    <t>2.2.8.6.01</t>
  </si>
  <si>
    <t>Eventos generales</t>
  </si>
  <si>
    <t>2.3.5.5.01</t>
  </si>
  <si>
    <t>Aceites y grasas</t>
  </si>
  <si>
    <t>Productos medicinales</t>
  </si>
  <si>
    <t>2.2.7.1.01</t>
  </si>
  <si>
    <t>2.2.5.8.01</t>
  </si>
  <si>
    <t>Otros mobiliarios y equipos</t>
  </si>
  <si>
    <t>Artículos de plásticos</t>
  </si>
  <si>
    <t>2.3.9.1.01</t>
  </si>
  <si>
    <t>2.2.2.2.01</t>
  </si>
  <si>
    <t>2.2.5.1.01</t>
  </si>
  <si>
    <t>Servicio de alquiler local y edificio</t>
  </si>
  <si>
    <t>2.6.1.3.01</t>
  </si>
  <si>
    <t>2.2.8.7.06</t>
  </si>
  <si>
    <t>2.2.7.2.06</t>
  </si>
  <si>
    <t>2.3.7.2.06</t>
  </si>
  <si>
    <t>Otros servicios técnicos y profesionales</t>
  </si>
  <si>
    <t>2.2.3.2.01</t>
  </si>
  <si>
    <t>2.1.1.6.01</t>
  </si>
  <si>
    <t>2.2.6.9.01</t>
  </si>
  <si>
    <t>Seguros de Personas</t>
  </si>
  <si>
    <t>Reparacion menores en edificacion</t>
  </si>
  <si>
    <t>llamada de larga distacia</t>
  </si>
  <si>
    <t>2.1.3.2.01</t>
  </si>
  <si>
    <t>Gastos de Representacion</t>
  </si>
  <si>
    <t>Manteniento y Reparacion de equipos de transporte</t>
  </si>
  <si>
    <t>Productos Electricos</t>
  </si>
  <si>
    <t>2.6.1.1.01</t>
  </si>
  <si>
    <t>2.6.5.5.01</t>
  </si>
  <si>
    <t>2.1.4.2.02</t>
  </si>
  <si>
    <t>2.6.2.3.01</t>
  </si>
  <si>
    <t>Accesorio de metal</t>
  </si>
  <si>
    <t>2.3.6.3.01</t>
  </si>
  <si>
    <t>2.2.1.4.01</t>
  </si>
  <si>
    <t>Vacaciones</t>
  </si>
  <si>
    <t>Otros Arquileres</t>
  </si>
  <si>
    <t>Viaticos fuera del pais</t>
  </si>
  <si>
    <t>Articulo de limpieza</t>
  </si>
  <si>
    <t>Camara fotograficas</t>
  </si>
  <si>
    <t>telefax y correo</t>
  </si>
  <si>
    <t>Gratificasion por pasantia</t>
  </si>
  <si>
    <t>2.3.1.3.01</t>
  </si>
  <si>
    <t>Productos agroforestales</t>
  </si>
  <si>
    <t>Productos de papel y carton</t>
  </si>
  <si>
    <t>Impresion y encuadernacion</t>
  </si>
  <si>
    <t>Insecticidas y fumigante</t>
  </si>
  <si>
    <t>Equipos de telecomunicacion</t>
  </si>
  <si>
    <t>2.3.5.1.01</t>
  </si>
  <si>
    <t>Papel de escritorio</t>
  </si>
  <si>
    <t>Mobiliario y estanteria</t>
  </si>
  <si>
    <t>EJECUCIÓN DEL PRESUPUESTO  MES MARZO 2015</t>
  </si>
  <si>
    <t>Servicio de Intenet, radio y television</t>
  </si>
  <si>
    <r>
      <t xml:space="preserve">                     </t>
    </r>
    <r>
      <rPr>
        <b/>
        <sz val="10"/>
        <rFont val="Times New Roman"/>
        <family val="1"/>
      </rPr>
      <t xml:space="preserve"> DISPONIBLE AL 01//04/2015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</si>
  <si>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</si>
  <si>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Comisiones y gastos bancarios</t>
  </si>
  <si>
    <t>Disponible al 01/03/2015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</si>
</sst>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/>
    <xf numFmtId="43" fontId="9" fillId="0" borderId="2" xfId="1" applyFont="1" applyBorder="1" applyAlignment="1">
      <alignment horizontal="center"/>
    </xf>
    <xf numFmtId="164" fontId="8" fillId="0" borderId="0" xfId="1" applyNumberFormat="1" applyFont="1" applyBorder="1" applyAlignment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164" fontId="8" fillId="2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3" fontId="9" fillId="2" borderId="0" xfId="1" applyFont="1" applyFill="1" applyBorder="1" applyAlignment="1">
      <alignment horizontal="right" vertical="center" wrapText="1"/>
    </xf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9" fillId="2" borderId="2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/>
    </xf>
    <xf numFmtId="43" fontId="8" fillId="2" borderId="3" xfId="1" applyFont="1" applyFill="1" applyBorder="1" applyAlignment="1">
      <alignment horizontal="right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left" vertical="top"/>
    </xf>
    <xf numFmtId="43" fontId="8" fillId="0" borderId="0" xfId="0" applyNumberFormat="1" applyFont="1"/>
    <xf numFmtId="0" fontId="9" fillId="0" borderId="0" xfId="0" applyFont="1" applyAlignment="1"/>
    <xf numFmtId="43" fontId="8" fillId="0" borderId="1" xfId="0" applyNumberFormat="1" applyFont="1" applyBorder="1"/>
    <xf numFmtId="43" fontId="7" fillId="0" borderId="0" xfId="1" applyFont="1"/>
    <xf numFmtId="43" fontId="7" fillId="0" borderId="0" xfId="0" applyNumberFormat="1" applyFont="1"/>
    <xf numFmtId="43" fontId="3" fillId="0" borderId="0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43" fontId="3" fillId="0" borderId="0" xfId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3" fontId="1" fillId="0" borderId="0" xfId="1" applyFont="1" applyFill="1" applyBorder="1"/>
    <xf numFmtId="43" fontId="0" fillId="0" borderId="0" xfId="1" applyFont="1" applyFill="1" applyBorder="1"/>
    <xf numFmtId="43" fontId="16" fillId="2" borderId="0" xfId="1" applyFont="1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3" fontId="9" fillId="2" borderId="0" xfId="1" applyFont="1" applyFill="1" applyBorder="1" applyAlignment="1">
      <alignment vertical="center" wrapText="1"/>
    </xf>
    <xf numFmtId="43" fontId="8" fillId="2" borderId="3" xfId="1" applyFont="1" applyFill="1" applyBorder="1" applyAlignment="1"/>
    <xf numFmtId="43" fontId="9" fillId="0" borderId="0" xfId="1" applyFont="1" applyFill="1" applyBorder="1" applyAlignment="1">
      <alignment vertical="top"/>
    </xf>
    <xf numFmtId="43" fontId="9" fillId="2" borderId="2" xfId="1" applyFont="1" applyFill="1" applyBorder="1" applyAlignment="1">
      <alignment vertical="center" wrapText="1"/>
    </xf>
    <xf numFmtId="43" fontId="17" fillId="0" borderId="0" xfId="1" applyFont="1" applyFill="1" applyBorder="1" applyAlignment="1">
      <alignment horizontal="center"/>
    </xf>
    <xf numFmtId="0" fontId="3" fillId="0" borderId="0" xfId="0" applyFont="1" applyFill="1" applyBorder="1"/>
    <xf numFmtId="43" fontId="13" fillId="0" borderId="0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17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 vertical="center"/>
    </xf>
    <xf numFmtId="43" fontId="3" fillId="0" borderId="0" xfId="1" applyFont="1" applyFill="1" applyBorder="1"/>
    <xf numFmtId="43" fontId="3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43" fontId="6" fillId="0" borderId="0" xfId="1" applyFont="1" applyFill="1" applyBorder="1"/>
    <xf numFmtId="0" fontId="16" fillId="2" borderId="0" xfId="0" applyFont="1" applyFill="1" applyBorder="1"/>
    <xf numFmtId="43" fontId="3" fillId="0" borderId="0" xfId="1" applyFont="1" applyBorder="1"/>
    <xf numFmtId="0" fontId="7" fillId="2" borderId="0" xfId="0" applyFont="1" applyFill="1" applyBorder="1" applyAlignment="1">
      <alignment horizontal="justify" vertical="center"/>
    </xf>
    <xf numFmtId="0" fontId="16" fillId="0" borderId="0" xfId="0" applyFont="1"/>
    <xf numFmtId="43" fontId="16" fillId="0" borderId="0" xfId="1" applyFont="1"/>
    <xf numFmtId="43" fontId="9" fillId="0" borderId="0" xfId="1" applyFont="1" applyBorder="1" applyAlignment="1"/>
    <xf numFmtId="43" fontId="9" fillId="2" borderId="0" xfId="1" applyFont="1" applyFill="1" applyBorder="1" applyAlignment="1"/>
    <xf numFmtId="43" fontId="9" fillId="0" borderId="0" xfId="1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43" fontId="9" fillId="0" borderId="0" xfId="1" applyFont="1" applyAlignment="1"/>
    <xf numFmtId="43" fontId="9" fillId="2" borderId="2" xfId="1" applyFont="1" applyFill="1" applyBorder="1" applyAlignment="1"/>
    <xf numFmtId="43" fontId="9" fillId="2" borderId="0" xfId="1" applyFont="1" applyFill="1" applyAlignment="1"/>
    <xf numFmtId="43" fontId="9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1267515</xdr:colOff>
      <xdr:row>0</xdr:row>
      <xdr:rowOff>0</xdr:rowOff>
    </xdr:from>
    <xdr:to>
      <xdr:col>1</xdr:col>
      <xdr:colOff>2981325</xdr:colOff>
      <xdr:row>5</xdr:row>
      <xdr:rowOff>0</xdr:rowOff>
    </xdr:to>
    <xdr:pic>
      <xdr:nvPicPr>
        <xdr:cNvPr id="3" name="Picture 2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72390" y="0"/>
          <a:ext cx="171381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45" zoomScale="110" zoomScaleNormal="110" workbookViewId="0">
      <selection activeCell="F16" sqref="F16"/>
    </sheetView>
  </sheetViews>
  <sheetFormatPr defaultColWidth="9.140625" defaultRowHeight="15"/>
  <cols>
    <col min="1" max="1" width="13.5703125" bestFit="1" customWidth="1"/>
    <col min="2" max="2" width="47.42578125" bestFit="1" customWidth="1"/>
    <col min="3" max="3" width="14.42578125" customWidth="1"/>
    <col min="4" max="4" width="15" customWidth="1"/>
    <col min="5" max="5" width="14.42578125" customWidth="1"/>
    <col min="6" max="7" width="18.85546875" customWidth="1"/>
    <col min="8" max="8" width="14.7109375" customWidth="1"/>
    <col min="9" max="9" width="10.5703125" bestFit="1" customWidth="1"/>
  </cols>
  <sheetData>
    <row r="1" spans="1:9" ht="6.75" customHeight="1">
      <c r="A1" s="3"/>
      <c r="B1" s="3"/>
      <c r="C1" s="3"/>
      <c r="D1" s="3"/>
      <c r="E1" s="2"/>
    </row>
    <row r="2" spans="1:9">
      <c r="A2" s="3"/>
      <c r="B2" s="3"/>
      <c r="C2" s="3"/>
      <c r="D2" s="3"/>
      <c r="E2" s="2"/>
    </row>
    <row r="3" spans="1:9">
      <c r="A3" s="3"/>
      <c r="B3" s="3"/>
      <c r="C3" s="3"/>
      <c r="D3" s="3"/>
      <c r="E3" s="2"/>
    </row>
    <row r="4" spans="1:9">
      <c r="A4" s="3"/>
      <c r="B4" s="3"/>
      <c r="C4" s="3"/>
      <c r="D4" s="3"/>
      <c r="E4" s="2"/>
    </row>
    <row r="5" spans="1:9">
      <c r="A5" s="3"/>
      <c r="B5" s="3"/>
      <c r="C5" s="3"/>
      <c r="D5" s="3"/>
      <c r="E5" s="2"/>
    </row>
    <row r="6" spans="1:9" ht="0.75" customHeight="1">
      <c r="A6" s="80"/>
      <c r="B6" s="80"/>
      <c r="C6" s="80"/>
      <c r="D6" s="80"/>
      <c r="E6" s="2"/>
    </row>
    <row r="7" spans="1:9">
      <c r="A7" s="81" t="s">
        <v>86</v>
      </c>
      <c r="B7" s="81"/>
      <c r="C7" s="81"/>
      <c r="D7" s="81"/>
      <c r="E7" s="2"/>
    </row>
    <row r="8" spans="1:9">
      <c r="A8" s="81" t="s">
        <v>0</v>
      </c>
      <c r="B8" s="81"/>
      <c r="C8" s="81"/>
      <c r="D8" s="81"/>
      <c r="E8" s="2"/>
    </row>
    <row r="9" spans="1:9" ht="8.25" customHeight="1">
      <c r="A9" s="64"/>
      <c r="B9" s="64"/>
      <c r="C9" s="64"/>
      <c r="D9" s="64"/>
      <c r="E9" s="2"/>
      <c r="F9" s="36"/>
    </row>
    <row r="10" spans="1:9" ht="21">
      <c r="A10" s="4" t="s">
        <v>1</v>
      </c>
      <c r="B10" s="64"/>
      <c r="C10" s="5"/>
      <c r="D10" s="6">
        <f>C11+C12</f>
        <v>8030265.0299999993</v>
      </c>
      <c r="E10" s="2"/>
      <c r="F10" s="44"/>
      <c r="G10" s="37"/>
      <c r="H10" s="38"/>
      <c r="I10" s="38"/>
    </row>
    <row r="11" spans="1:9">
      <c r="A11" s="64"/>
      <c r="B11" s="7" t="s">
        <v>91</v>
      </c>
      <c r="C11" s="8">
        <v>3080683.03</v>
      </c>
      <c r="D11" s="9"/>
      <c r="E11" s="82"/>
      <c r="F11" s="41"/>
      <c r="G11" s="39"/>
      <c r="H11" s="38"/>
      <c r="I11" s="38"/>
    </row>
    <row r="12" spans="1:9">
      <c r="A12" s="64"/>
      <c r="B12" s="10" t="s">
        <v>2</v>
      </c>
      <c r="C12" s="11">
        <v>4949582</v>
      </c>
      <c r="D12" s="9"/>
      <c r="E12" s="2"/>
      <c r="F12" s="35"/>
      <c r="G12" s="40"/>
      <c r="H12" s="38"/>
      <c r="I12" s="38"/>
    </row>
    <row r="13" spans="1:9">
      <c r="A13" s="4" t="s">
        <v>3</v>
      </c>
      <c r="B13" s="4"/>
      <c r="C13" s="64"/>
      <c r="D13" s="12"/>
      <c r="E13" s="2"/>
      <c r="F13" s="41"/>
      <c r="G13" s="34"/>
      <c r="H13" s="38"/>
      <c r="I13" s="38"/>
    </row>
    <row r="14" spans="1:9">
      <c r="A14" s="13">
        <v>1</v>
      </c>
      <c r="B14" s="14" t="s">
        <v>4</v>
      </c>
      <c r="C14" s="15">
        <f>SUM(C15:C21)</f>
        <v>2351853.6</v>
      </c>
      <c r="D14" s="5"/>
      <c r="E14" s="2"/>
      <c r="F14" s="41"/>
      <c r="G14" s="42"/>
      <c r="H14" s="38"/>
      <c r="I14" s="38"/>
    </row>
    <row r="15" spans="1:9">
      <c r="A15" s="16" t="s">
        <v>5</v>
      </c>
      <c r="B15" s="17" t="s">
        <v>6</v>
      </c>
      <c r="C15" s="18">
        <v>2037784.5</v>
      </c>
      <c r="D15" s="19"/>
      <c r="E15" s="2"/>
      <c r="F15" s="49"/>
      <c r="G15" s="54"/>
      <c r="H15" s="55"/>
      <c r="I15" s="38"/>
    </row>
    <row r="16" spans="1:9">
      <c r="A16" s="16" t="s">
        <v>54</v>
      </c>
      <c r="B16" s="17" t="s">
        <v>70</v>
      </c>
      <c r="C16" s="18">
        <v>7060.45</v>
      </c>
      <c r="D16" s="21"/>
      <c r="E16" s="2"/>
      <c r="F16" s="41"/>
      <c r="G16" s="54"/>
      <c r="H16" s="55"/>
      <c r="I16" s="38"/>
    </row>
    <row r="17" spans="1:9" s="1" customFormat="1">
      <c r="A17" s="20" t="s">
        <v>59</v>
      </c>
      <c r="B17" s="17" t="s">
        <v>60</v>
      </c>
      <c r="C17" s="18">
        <v>22743.040000000001</v>
      </c>
      <c r="D17" s="21"/>
      <c r="E17" s="2"/>
      <c r="F17" s="41"/>
      <c r="G17" s="54"/>
      <c r="H17" s="55"/>
      <c r="I17" s="38"/>
    </row>
    <row r="18" spans="1:9">
      <c r="A18" s="16" t="s">
        <v>65</v>
      </c>
      <c r="B18" s="17" t="s">
        <v>76</v>
      </c>
      <c r="C18" s="18">
        <v>20000</v>
      </c>
      <c r="D18" s="21"/>
      <c r="E18" s="2"/>
      <c r="F18" s="41"/>
      <c r="G18" s="56"/>
      <c r="H18" s="55"/>
      <c r="I18" s="38"/>
    </row>
    <row r="19" spans="1:9" s="1" customFormat="1">
      <c r="A19" s="20" t="s">
        <v>7</v>
      </c>
      <c r="B19" s="17" t="s">
        <v>8</v>
      </c>
      <c r="C19" s="18">
        <v>111063.78</v>
      </c>
      <c r="D19" s="21"/>
      <c r="E19" s="47"/>
      <c r="F19" s="47"/>
      <c r="G19" s="47"/>
      <c r="H19" s="55"/>
      <c r="I19" s="38"/>
    </row>
    <row r="20" spans="1:9" s="1" customFormat="1" ht="12.75" customHeight="1">
      <c r="A20" s="20" t="s">
        <v>9</v>
      </c>
      <c r="B20" s="17" t="s">
        <v>10</v>
      </c>
      <c r="C20" s="18">
        <v>142758.6</v>
      </c>
      <c r="D20" s="23"/>
      <c r="E20" s="2"/>
      <c r="F20" s="48"/>
      <c r="G20" s="57"/>
      <c r="H20" s="55"/>
      <c r="I20" s="38"/>
    </row>
    <row r="21" spans="1:9">
      <c r="A21" s="20" t="s">
        <v>11</v>
      </c>
      <c r="B21" s="17" t="s">
        <v>12</v>
      </c>
      <c r="C21" s="22">
        <v>10443.23</v>
      </c>
      <c r="D21" s="19"/>
      <c r="E21" s="2"/>
      <c r="F21" s="49"/>
      <c r="G21" s="56"/>
      <c r="H21" s="55"/>
      <c r="I21" s="38"/>
    </row>
    <row r="22" spans="1:9" s="1" customFormat="1" ht="13.5" customHeight="1">
      <c r="A22" s="20"/>
      <c r="B22" s="17"/>
      <c r="C22" s="18"/>
      <c r="D22" s="19"/>
      <c r="E22" s="2"/>
      <c r="F22" s="49"/>
      <c r="G22" s="56"/>
      <c r="H22" s="55"/>
      <c r="I22" s="38"/>
    </row>
    <row r="23" spans="1:9" s="1" customFormat="1" ht="17.25" customHeight="1">
      <c r="A23" s="24">
        <v>2</v>
      </c>
      <c r="B23" s="25" t="s">
        <v>13</v>
      </c>
      <c r="C23" s="26">
        <f>SUM(C24:C39)</f>
        <v>3361673.14</v>
      </c>
      <c r="D23" s="19"/>
      <c r="E23" s="2"/>
      <c r="F23" s="41"/>
      <c r="G23" s="57"/>
      <c r="H23" s="55"/>
      <c r="I23" s="38"/>
    </row>
    <row r="24" spans="1:9" s="1" customFormat="1" ht="15.75">
      <c r="A24" s="20" t="s">
        <v>33</v>
      </c>
      <c r="B24" s="17" t="s">
        <v>58</v>
      </c>
      <c r="C24" s="73">
        <v>693.29</v>
      </c>
      <c r="D24" s="19"/>
      <c r="E24" s="2"/>
      <c r="F24" s="41"/>
      <c r="G24" s="57"/>
      <c r="H24" s="55"/>
      <c r="I24" s="38"/>
    </row>
    <row r="25" spans="1:9" s="1" customFormat="1">
      <c r="A25" s="20" t="s">
        <v>16</v>
      </c>
      <c r="B25" s="17" t="s">
        <v>31</v>
      </c>
      <c r="C25" s="47">
        <v>38021.51</v>
      </c>
      <c r="D25" s="19"/>
      <c r="E25" s="2"/>
      <c r="F25" s="41"/>
      <c r="G25" s="56"/>
      <c r="H25" s="55"/>
      <c r="I25" s="38"/>
    </row>
    <row r="26" spans="1:9" s="1" customFormat="1">
      <c r="A26" s="16" t="s">
        <v>69</v>
      </c>
      <c r="B26" s="17" t="s">
        <v>75</v>
      </c>
      <c r="C26" s="72">
        <v>2153.1999999999998</v>
      </c>
      <c r="D26" s="19"/>
      <c r="E26" s="2"/>
      <c r="F26" s="41"/>
      <c r="G26" s="56"/>
      <c r="H26" s="55"/>
      <c r="I26" s="38"/>
    </row>
    <row r="27" spans="1:9" s="1" customFormat="1">
      <c r="A27" s="16" t="s">
        <v>34</v>
      </c>
      <c r="B27" s="17" t="s">
        <v>87</v>
      </c>
      <c r="C27" s="47">
        <v>7905.66</v>
      </c>
      <c r="D27" s="19"/>
      <c r="E27" s="2"/>
      <c r="F27" s="41"/>
      <c r="G27" s="56"/>
      <c r="H27" s="55"/>
      <c r="I27" s="38"/>
    </row>
    <row r="28" spans="1:9" s="1" customFormat="1">
      <c r="A28" s="20" t="s">
        <v>14</v>
      </c>
      <c r="B28" s="17" t="s">
        <v>15</v>
      </c>
      <c r="C28" s="50">
        <v>60631.4</v>
      </c>
      <c r="D28" s="19"/>
      <c r="E28" s="2"/>
      <c r="F28" s="41"/>
      <c r="G28" s="56"/>
      <c r="H28" s="55"/>
      <c r="I28" s="38"/>
    </row>
    <row r="29" spans="1:9" s="1" customFormat="1">
      <c r="A29" s="16" t="s">
        <v>45</v>
      </c>
      <c r="B29" s="69" t="s">
        <v>80</v>
      </c>
      <c r="C29" s="50">
        <v>62358</v>
      </c>
      <c r="D29" s="19"/>
      <c r="E29" s="2"/>
      <c r="F29" s="41"/>
      <c r="G29" s="56"/>
      <c r="H29" s="55"/>
      <c r="I29" s="38"/>
    </row>
    <row r="30" spans="1:9">
      <c r="A30" s="16" t="s">
        <v>53</v>
      </c>
      <c r="B30" s="69" t="s">
        <v>72</v>
      </c>
      <c r="C30" s="50">
        <v>1032455.97</v>
      </c>
      <c r="D30" s="27"/>
      <c r="E30" s="2"/>
      <c r="F30" s="41"/>
      <c r="G30" s="56"/>
      <c r="H30" s="55"/>
      <c r="I30" s="38"/>
    </row>
    <row r="31" spans="1:9" s="1" customFormat="1">
      <c r="A31" s="20" t="s">
        <v>17</v>
      </c>
      <c r="B31" s="17" t="s">
        <v>18</v>
      </c>
      <c r="C31" s="72">
        <v>276669</v>
      </c>
      <c r="D31" s="27"/>
      <c r="E31" s="2"/>
      <c r="F31" s="41"/>
      <c r="G31" s="56"/>
      <c r="H31" s="55"/>
      <c r="I31" s="38"/>
    </row>
    <row r="32" spans="1:9" s="1" customFormat="1">
      <c r="A32" s="20" t="s">
        <v>46</v>
      </c>
      <c r="B32" s="17" t="s">
        <v>47</v>
      </c>
      <c r="C32" s="72">
        <v>423384</v>
      </c>
      <c r="D32" s="27"/>
      <c r="E32" s="2"/>
      <c r="F32" s="41"/>
      <c r="G32" s="56"/>
      <c r="H32" s="55"/>
      <c r="I32" s="38"/>
    </row>
    <row r="33" spans="1:9" s="1" customFormat="1">
      <c r="A33" s="20" t="s">
        <v>41</v>
      </c>
      <c r="B33" s="17" t="s">
        <v>71</v>
      </c>
      <c r="C33" s="72">
        <v>4956</v>
      </c>
      <c r="D33" s="27"/>
      <c r="E33" s="2"/>
      <c r="F33" s="75"/>
      <c r="G33" s="45"/>
      <c r="H33" s="55"/>
      <c r="I33" s="38"/>
    </row>
    <row r="34" spans="1:9" s="1" customFormat="1">
      <c r="A34" s="20" t="s">
        <v>55</v>
      </c>
      <c r="B34" s="17" t="s">
        <v>56</v>
      </c>
      <c r="C34" s="50">
        <v>72688.399999999994</v>
      </c>
      <c r="D34" s="19"/>
      <c r="E34" s="2"/>
      <c r="F34" s="41"/>
      <c r="G34" s="56"/>
      <c r="H34" s="55"/>
      <c r="I34" s="38"/>
    </row>
    <row r="35" spans="1:9" s="1" customFormat="1">
      <c r="A35" s="16" t="s">
        <v>40</v>
      </c>
      <c r="B35" s="17" t="s">
        <v>57</v>
      </c>
      <c r="C35" s="50">
        <v>50931.1</v>
      </c>
      <c r="D35" s="27"/>
      <c r="E35" s="2"/>
      <c r="F35" s="41"/>
      <c r="G35" s="58"/>
      <c r="H35" s="55"/>
      <c r="I35" s="38"/>
    </row>
    <row r="36" spans="1:9" s="1" customFormat="1">
      <c r="A36" s="16" t="s">
        <v>50</v>
      </c>
      <c r="B36" s="17" t="s">
        <v>61</v>
      </c>
      <c r="C36" s="50">
        <v>8342.6</v>
      </c>
      <c r="D36" s="27"/>
      <c r="E36" s="2"/>
      <c r="F36" s="41"/>
      <c r="G36" s="59"/>
      <c r="H36" s="55"/>
      <c r="I36" s="38"/>
    </row>
    <row r="37" spans="1:9" s="1" customFormat="1">
      <c r="A37" s="16" t="s">
        <v>19</v>
      </c>
      <c r="B37" s="17" t="s">
        <v>90</v>
      </c>
      <c r="C37" s="50">
        <v>217.61</v>
      </c>
      <c r="D37" s="27"/>
      <c r="E37" s="2"/>
      <c r="F37" s="41"/>
      <c r="G37" s="59"/>
      <c r="H37" s="55"/>
      <c r="I37" s="38"/>
    </row>
    <row r="38" spans="1:9" s="1" customFormat="1" ht="12.75" customHeight="1">
      <c r="A38" s="16" t="s">
        <v>35</v>
      </c>
      <c r="B38" s="17" t="s">
        <v>36</v>
      </c>
      <c r="C38" s="50">
        <v>248545.4</v>
      </c>
      <c r="D38" s="27"/>
      <c r="E38" s="2"/>
      <c r="F38" s="41"/>
      <c r="G38" s="60"/>
      <c r="H38" s="55"/>
      <c r="I38" s="38"/>
    </row>
    <row r="39" spans="1:9">
      <c r="A39" s="16" t="s">
        <v>49</v>
      </c>
      <c r="B39" s="17" t="s">
        <v>52</v>
      </c>
      <c r="C39" s="77">
        <v>1071720</v>
      </c>
      <c r="D39" s="19"/>
      <c r="E39" s="2"/>
      <c r="F39" s="49"/>
      <c r="G39" s="66"/>
      <c r="H39" s="65"/>
      <c r="I39" s="38"/>
    </row>
    <row r="40" spans="1:9" ht="11.25" customHeight="1">
      <c r="A40" s="16"/>
      <c r="B40" s="17"/>
      <c r="C40" s="76"/>
      <c r="D40" s="19"/>
      <c r="E40" s="2"/>
      <c r="F40" s="49"/>
      <c r="G40" s="58"/>
      <c r="H40" s="66"/>
      <c r="I40" s="38"/>
    </row>
    <row r="41" spans="1:9" s="1" customFormat="1">
      <c r="A41" s="28">
        <v>3</v>
      </c>
      <c r="B41" s="25" t="s">
        <v>20</v>
      </c>
      <c r="C41" s="51">
        <f>SUM(C42:C58)</f>
        <v>784602.35000000009</v>
      </c>
      <c r="D41" s="19"/>
      <c r="E41" s="2"/>
      <c r="F41" s="49"/>
      <c r="G41" s="58"/>
      <c r="H41" s="66"/>
      <c r="I41" s="38"/>
    </row>
    <row r="42" spans="1:9" s="1" customFormat="1">
      <c r="A42" s="16" t="s">
        <v>21</v>
      </c>
      <c r="B42" s="17" t="s">
        <v>22</v>
      </c>
      <c r="C42" s="72">
        <v>84508.53</v>
      </c>
      <c r="D42" s="19"/>
      <c r="E42" s="2"/>
      <c r="F42" s="49"/>
      <c r="G42" s="58"/>
      <c r="H42" s="66"/>
      <c r="I42" s="38"/>
    </row>
    <row r="43" spans="1:9" s="1" customFormat="1">
      <c r="A43" s="16" t="s">
        <v>77</v>
      </c>
      <c r="B43" s="17" t="s">
        <v>78</v>
      </c>
      <c r="C43" s="72">
        <v>19295</v>
      </c>
      <c r="D43" s="19"/>
      <c r="E43" s="2"/>
      <c r="F43" s="41"/>
      <c r="G43" s="58"/>
      <c r="H43" s="66"/>
      <c r="I43" s="38"/>
    </row>
    <row r="44" spans="1:9" s="1" customFormat="1">
      <c r="A44" s="16" t="s">
        <v>23</v>
      </c>
      <c r="B44" s="69" t="s">
        <v>79</v>
      </c>
      <c r="C44" s="72">
        <v>36886.910000000003</v>
      </c>
      <c r="D44" s="19"/>
      <c r="E44" s="2"/>
      <c r="F44" s="49"/>
      <c r="G44" s="58"/>
      <c r="H44" s="66"/>
      <c r="I44" s="38"/>
    </row>
    <row r="45" spans="1:9" s="1" customFormat="1">
      <c r="A45" s="16" t="s">
        <v>32</v>
      </c>
      <c r="B45" s="69" t="s">
        <v>39</v>
      </c>
      <c r="C45" s="72">
        <v>1102.76</v>
      </c>
      <c r="D45" s="19"/>
      <c r="E45" s="2"/>
      <c r="F45" s="49"/>
      <c r="G45" s="67"/>
      <c r="H45" s="66"/>
      <c r="I45" s="38"/>
    </row>
    <row r="46" spans="1:9" s="1" customFormat="1">
      <c r="A46" s="16" t="s">
        <v>83</v>
      </c>
      <c r="B46" s="69" t="s">
        <v>84</v>
      </c>
      <c r="C46" s="72">
        <v>15109.43</v>
      </c>
      <c r="D46" s="19"/>
      <c r="E46" s="2"/>
      <c r="F46" s="49"/>
      <c r="G46" s="58"/>
      <c r="H46" s="66"/>
      <c r="I46" s="68"/>
    </row>
    <row r="47" spans="1:9">
      <c r="A47" s="16" t="s">
        <v>37</v>
      </c>
      <c r="B47" s="17" t="s">
        <v>43</v>
      </c>
      <c r="C47" s="72">
        <v>10451.31</v>
      </c>
      <c r="D47" s="19"/>
      <c r="E47" s="2"/>
      <c r="F47" s="41"/>
      <c r="G47" s="61"/>
      <c r="H47" s="55"/>
      <c r="I47" s="38"/>
    </row>
    <row r="48" spans="1:9" s="1" customFormat="1">
      <c r="A48" s="16" t="s">
        <v>68</v>
      </c>
      <c r="B48" s="17" t="s">
        <v>67</v>
      </c>
      <c r="C48" s="50">
        <v>385</v>
      </c>
      <c r="D48" s="19"/>
      <c r="E48" s="2"/>
      <c r="F48" s="41"/>
      <c r="G48" s="61"/>
      <c r="H48" s="55"/>
      <c r="I48" s="38"/>
    </row>
    <row r="49" spans="1:18" s="1" customFormat="1">
      <c r="A49" s="16" t="s">
        <v>24</v>
      </c>
      <c r="B49" s="17" t="s">
        <v>25</v>
      </c>
      <c r="C49" s="52">
        <v>105000</v>
      </c>
      <c r="D49" s="19"/>
      <c r="E49" s="2"/>
      <c r="F49" s="41"/>
      <c r="G49" s="61"/>
      <c r="H49" s="55"/>
      <c r="I49" s="38"/>
    </row>
    <row r="50" spans="1:18" s="1" customFormat="1">
      <c r="A50" s="16" t="s">
        <v>26</v>
      </c>
      <c r="B50" s="17" t="s">
        <v>38</v>
      </c>
      <c r="C50" s="74">
        <v>235</v>
      </c>
      <c r="D50" s="19"/>
      <c r="E50" s="2"/>
      <c r="F50" s="41"/>
      <c r="G50" s="46"/>
      <c r="H50" s="63"/>
      <c r="I50" s="38"/>
    </row>
    <row r="51" spans="1:18" s="1" customFormat="1">
      <c r="A51" s="16" t="s">
        <v>51</v>
      </c>
      <c r="B51" s="69" t="s">
        <v>81</v>
      </c>
      <c r="C51" s="50">
        <v>165</v>
      </c>
      <c r="D51" s="19"/>
      <c r="E51" s="2"/>
      <c r="F51" s="36"/>
    </row>
    <row r="52" spans="1:18" s="1" customFormat="1">
      <c r="A52" s="16" t="s">
        <v>44</v>
      </c>
      <c r="B52" s="17" t="s">
        <v>73</v>
      </c>
      <c r="C52" s="74">
        <v>14513.26</v>
      </c>
      <c r="D52" s="19"/>
      <c r="E52" s="2"/>
      <c r="F52" s="36"/>
      <c r="G52" s="46"/>
      <c r="H52" s="63"/>
      <c r="I52" s="38"/>
    </row>
    <row r="53" spans="1:18" ht="15" customHeight="1">
      <c r="A53" s="16" t="s">
        <v>27</v>
      </c>
      <c r="B53" s="17" t="s">
        <v>30</v>
      </c>
      <c r="C53" s="72">
        <v>67084</v>
      </c>
      <c r="D53" s="19"/>
      <c r="E53" s="2"/>
      <c r="F53" s="45"/>
      <c r="G53" s="46"/>
      <c r="H53" s="55"/>
      <c r="I53" s="38"/>
    </row>
    <row r="54" spans="1:18" s="1" customFormat="1">
      <c r="A54" s="16" t="s">
        <v>28</v>
      </c>
      <c r="B54" s="17" t="s">
        <v>62</v>
      </c>
      <c r="C54" s="50">
        <v>7156</v>
      </c>
      <c r="D54" s="19"/>
      <c r="E54" s="2"/>
      <c r="F54" s="41"/>
      <c r="G54" s="62"/>
      <c r="H54" s="55"/>
      <c r="I54" s="38"/>
    </row>
    <row r="55" spans="1:18">
      <c r="A55" s="20" t="s">
        <v>63</v>
      </c>
      <c r="B55" s="17" t="s">
        <v>85</v>
      </c>
      <c r="C55" s="50">
        <v>193899.37</v>
      </c>
      <c r="D55" s="19"/>
      <c r="F55" s="43"/>
      <c r="G55" s="38"/>
      <c r="H55" s="38"/>
      <c r="I55" s="38"/>
    </row>
    <row r="56" spans="1:18">
      <c r="A56" s="16" t="s">
        <v>48</v>
      </c>
      <c r="B56" s="17" t="s">
        <v>42</v>
      </c>
      <c r="C56" s="50">
        <v>146310.78</v>
      </c>
      <c r="D56" s="19"/>
      <c r="F56" s="38"/>
      <c r="G56" s="38"/>
      <c r="H56" s="38"/>
      <c r="I56" s="38"/>
    </row>
    <row r="57" spans="1:18" s="1" customFormat="1">
      <c r="A57" s="16" t="s">
        <v>66</v>
      </c>
      <c r="B57" s="17" t="s">
        <v>74</v>
      </c>
      <c r="C57" s="50">
        <v>45000</v>
      </c>
      <c r="D57" s="19"/>
      <c r="F57" s="38"/>
      <c r="G57" s="38"/>
      <c r="H57" s="38"/>
      <c r="I57" s="38"/>
    </row>
    <row r="58" spans="1:18" s="1" customFormat="1">
      <c r="A58" s="16" t="s">
        <v>64</v>
      </c>
      <c r="B58" s="17" t="s">
        <v>82</v>
      </c>
      <c r="C58" s="53">
        <v>37500</v>
      </c>
      <c r="D58" s="19"/>
      <c r="F58" s="38"/>
      <c r="G58" s="38"/>
      <c r="H58" s="38"/>
      <c r="I58" s="38"/>
    </row>
    <row r="59" spans="1:18">
      <c r="A59" s="27"/>
      <c r="B59" s="13" t="s">
        <v>29</v>
      </c>
      <c r="C59" s="73"/>
      <c r="D59" s="29">
        <f>C14+C23+C41</f>
        <v>6498129.0899999999</v>
      </c>
      <c r="F59" s="38"/>
      <c r="G59" s="38"/>
      <c r="H59" s="38"/>
      <c r="I59" s="38"/>
    </row>
    <row r="60" spans="1:18" ht="15.75" thickBot="1">
      <c r="A60" s="5"/>
      <c r="B60" s="30" t="s">
        <v>88</v>
      </c>
      <c r="C60" s="73"/>
      <c r="D60" s="31">
        <f>D10-D59</f>
        <v>1532135.9399999995</v>
      </c>
      <c r="F60" s="38"/>
      <c r="G60" s="38"/>
      <c r="H60" s="38"/>
      <c r="I60" s="38"/>
    </row>
    <row r="61" spans="1:18" ht="15.75" thickTop="1">
      <c r="A61" s="3"/>
      <c r="B61" s="3"/>
      <c r="C61" s="78"/>
      <c r="D61" s="32"/>
      <c r="F61" s="38"/>
      <c r="G61" s="38"/>
      <c r="H61" s="38"/>
      <c r="I61" s="38"/>
    </row>
    <row r="62" spans="1:18">
      <c r="A62" s="3"/>
      <c r="B62" s="3"/>
      <c r="C62" s="78"/>
      <c r="D62" s="33"/>
      <c r="F62" s="38"/>
      <c r="G62" s="38"/>
      <c r="H62" s="38"/>
      <c r="I62" s="38"/>
      <c r="R62" s="1" t="s">
        <v>89</v>
      </c>
    </row>
    <row r="63" spans="1:18">
      <c r="A63" s="3"/>
      <c r="B63" s="3"/>
      <c r="C63" s="78"/>
      <c r="D63" s="33"/>
      <c r="F63" s="38"/>
      <c r="G63" s="38"/>
      <c r="H63" s="38"/>
      <c r="I63" s="38"/>
    </row>
    <row r="64" spans="1:18">
      <c r="A64" s="3"/>
      <c r="B64" s="3"/>
      <c r="C64" s="76"/>
      <c r="D64" s="33"/>
      <c r="F64" s="38"/>
      <c r="G64" s="38"/>
      <c r="H64" s="38"/>
      <c r="I64" s="38"/>
    </row>
    <row r="65" spans="1:4">
      <c r="A65" s="3"/>
      <c r="B65" s="3"/>
      <c r="C65" s="76"/>
      <c r="D65" s="3"/>
    </row>
    <row r="66" spans="1:4">
      <c r="A66" s="3"/>
      <c r="B66" s="3"/>
      <c r="C66" s="76"/>
      <c r="D66" s="3"/>
    </row>
    <row r="67" spans="1:4">
      <c r="A67" s="3"/>
      <c r="B67" s="3"/>
      <c r="C67" s="76"/>
      <c r="D67" s="3"/>
    </row>
    <row r="68" spans="1:4">
      <c r="A68" s="3"/>
      <c r="B68" s="3"/>
      <c r="C68" s="76"/>
      <c r="D68" s="3"/>
    </row>
    <row r="69" spans="1:4">
      <c r="A69" s="3"/>
      <c r="B69" s="3"/>
      <c r="C69" s="79"/>
      <c r="D69" s="3"/>
    </row>
    <row r="70" spans="1:4">
      <c r="A70" s="3"/>
      <c r="B70" s="3"/>
      <c r="C70" s="79"/>
      <c r="D70" s="3"/>
    </row>
    <row r="71" spans="1:4">
      <c r="A71" s="3"/>
      <c r="B71" s="3"/>
      <c r="C71" s="79"/>
      <c r="D71" s="3"/>
    </row>
    <row r="72" spans="1:4">
      <c r="C72" s="71"/>
    </row>
    <row r="73" spans="1:4">
      <c r="C73" s="70"/>
    </row>
    <row r="74" spans="1:4">
      <c r="C74" s="70"/>
    </row>
  </sheetData>
  <mergeCells count="3">
    <mergeCell ref="A6:D6"/>
    <mergeCell ref="A7:D7"/>
    <mergeCell ref="A8:D8"/>
  </mergeCells>
  <pageMargins left="0.70866141732283472" right="0.56000000000000005" top="0.88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Mozuna</dc:creator>
  <cp:lastModifiedBy>Mozuna</cp:lastModifiedBy>
  <cp:lastPrinted>2015-04-10T18:41:29Z</cp:lastPrinted>
  <dcterms:created xsi:type="dcterms:W3CDTF">2014-05-15T13:53:48Z</dcterms:created>
  <dcterms:modified xsi:type="dcterms:W3CDTF">2016-04-11T22:01:17Z</dcterms:modified>
</cp:coreProperties>
</file>