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1"/>
  </bookViews>
  <sheets>
    <sheet name="Libro de cheques Anticipo Finan" sheetId="1" r:id="rId1"/>
    <sheet name="Libro cheques cuenta operativa" sheetId="2" r:id="rId2"/>
  </sheets>
  <definedNames/>
  <calcPr fullCalcOnLoad="1"/>
</workbook>
</file>

<file path=xl/sharedStrings.xml><?xml version="1.0" encoding="utf-8"?>
<sst xmlns="http://schemas.openxmlformats.org/spreadsheetml/2006/main" count="90" uniqueCount="43">
  <si>
    <t>FECHA</t>
  </si>
  <si>
    <t>BENEFICIARIO</t>
  </si>
  <si>
    <t>DEBITO</t>
  </si>
  <si>
    <t>CREDITO</t>
  </si>
  <si>
    <t>BALANCE</t>
  </si>
  <si>
    <t>NO</t>
  </si>
  <si>
    <t>LIBRO DE CHEQUES</t>
  </si>
  <si>
    <t>BANCO DE RESERVAS</t>
  </si>
  <si>
    <t xml:space="preserve">COMISION REGULADORA DE PRACTICAS DESLEALES EN EL COMERCIO </t>
  </si>
  <si>
    <t>Y SOBRE MEDIDAS DE SALVAGUARDIAS</t>
  </si>
  <si>
    <t>COMISIONES Y CARGOS BANCARIOS</t>
  </si>
  <si>
    <t>AÑO 2016</t>
  </si>
  <si>
    <t xml:space="preserve"> CUENTA NO. 100-01-314-000099-7 ANTICIPOS FINANCIEROS</t>
  </si>
  <si>
    <t>0003140108  TRANSFERENCIA (APERTURA)</t>
  </si>
  <si>
    <t xml:space="preserve">COMISIONES Y CARGOS BANCARIOS </t>
  </si>
  <si>
    <t>JOSE ALMONTE (CAJERO)</t>
  </si>
  <si>
    <t>0001</t>
  </si>
  <si>
    <t>0002</t>
  </si>
  <si>
    <t>0003</t>
  </si>
  <si>
    <t>0004</t>
  </si>
  <si>
    <t>0005</t>
  </si>
  <si>
    <t xml:space="preserve">JOSE ALMONTE  (CAJERO) </t>
  </si>
  <si>
    <t>0006</t>
  </si>
  <si>
    <t>10101010 NOTA DE CREDITO  ACH PROPIA</t>
  </si>
  <si>
    <t>0007</t>
  </si>
  <si>
    <t>0008</t>
  </si>
  <si>
    <t>JOSE ALMONTE</t>
  </si>
  <si>
    <t>0009</t>
  </si>
  <si>
    <t xml:space="preserve">NULO </t>
  </si>
  <si>
    <t xml:space="preserve">Jose Almonte </t>
  </si>
  <si>
    <t xml:space="preserve"> Deposito</t>
  </si>
  <si>
    <t>Comisiones y gastos bancaios</t>
  </si>
  <si>
    <t>Nota de Credito Ach propia</t>
  </si>
  <si>
    <t>AÑO 2017</t>
  </si>
  <si>
    <t>Nota de Credito propia</t>
  </si>
  <si>
    <t xml:space="preserve">Juan Ramirez </t>
  </si>
  <si>
    <t>Comision y gastos bancarios</t>
  </si>
  <si>
    <t>Juan Ramirez</t>
  </si>
  <si>
    <t>Comisiones  y cargos bancarios</t>
  </si>
  <si>
    <t>Nulo</t>
  </si>
  <si>
    <t xml:space="preserve">Jose Antonio Almonte </t>
  </si>
  <si>
    <t xml:space="preserve">José Antonio Almonte </t>
  </si>
  <si>
    <t xml:space="preserve"> CUENTA NO. 240-013685-2 DE GASTOS CORRIENTES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</si>
</sst>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3" fontId="20" fillId="33" borderId="10" xfId="0" applyNumberFormat="1" applyFont="1" applyFill="1" applyBorder="1" applyAlignment="1">
      <alignment/>
    </xf>
    <xf numFmtId="43" fontId="0" fillId="33" borderId="0" xfId="47" applyFont="1" applyFill="1" applyBorder="1" applyAlignment="1">
      <alignment/>
    </xf>
    <xf numFmtId="43" fontId="0" fillId="0" borderId="10" xfId="47" applyFont="1" applyBorder="1" applyAlignment="1">
      <alignment/>
    </xf>
    <xf numFmtId="0" fontId="38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3" fontId="0" fillId="0" borderId="12" xfId="47" applyFont="1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5" xfId="0" applyBorder="1" applyAlignment="1" quotePrefix="1">
      <alignment/>
    </xf>
    <xf numFmtId="0" fontId="0" fillId="0" borderId="15" xfId="0" applyBorder="1" applyAlignment="1">
      <alignment/>
    </xf>
    <xf numFmtId="43" fontId="0" fillId="0" borderId="15" xfId="47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3" fontId="0" fillId="0" borderId="15" xfId="47" applyFont="1" applyBorder="1" applyAlignment="1">
      <alignment/>
    </xf>
    <xf numFmtId="0" fontId="0" fillId="0" borderId="10" xfId="0" applyBorder="1" applyAlignment="1" quotePrefix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 quotePrefix="1">
      <alignment/>
    </xf>
    <xf numFmtId="43" fontId="0" fillId="0" borderId="16" xfId="47" applyFont="1" applyBorder="1" applyAlignment="1">
      <alignment/>
    </xf>
    <xf numFmtId="43" fontId="0" fillId="0" borderId="13" xfId="47" applyFont="1" applyBorder="1" applyAlignment="1">
      <alignment/>
    </xf>
    <xf numFmtId="14" fontId="0" fillId="0" borderId="13" xfId="0" applyNumberFormat="1" applyBorder="1" applyAlignment="1">
      <alignment/>
    </xf>
    <xf numFmtId="43" fontId="0" fillId="0" borderId="12" xfId="47" applyFont="1" applyBorder="1" applyAlignment="1">
      <alignment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3" fontId="0" fillId="0" borderId="15" xfId="47" applyFont="1" applyBorder="1" applyAlignment="1">
      <alignment/>
    </xf>
    <xf numFmtId="0" fontId="0" fillId="0" borderId="10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0" xfId="0" applyBorder="1" applyAlignment="1" quotePrefix="1">
      <alignment/>
    </xf>
    <xf numFmtId="43" fontId="0" fillId="0" borderId="10" xfId="47" applyFont="1" applyBorder="1" applyAlignment="1">
      <alignment/>
    </xf>
    <xf numFmtId="14" fontId="0" fillId="0" borderId="18" xfId="0" applyNumberFormat="1" applyBorder="1" applyAlignment="1">
      <alignment/>
    </xf>
    <xf numFmtId="43" fontId="20" fillId="33" borderId="16" xfId="0" applyNumberFormat="1" applyFont="1" applyFill="1" applyBorder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 quotePrefix="1">
      <alignment/>
    </xf>
    <xf numFmtId="43" fontId="0" fillId="0" borderId="19" xfId="47" applyFont="1" applyBorder="1" applyAlignment="1">
      <alignment/>
    </xf>
    <xf numFmtId="0" fontId="0" fillId="0" borderId="20" xfId="0" applyBorder="1" applyAlignment="1">
      <alignment/>
    </xf>
    <xf numFmtId="43" fontId="0" fillId="0" borderId="12" xfId="47" applyFont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Border="1" applyAlignment="1" quotePrefix="1">
      <alignment/>
    </xf>
    <xf numFmtId="43" fontId="0" fillId="0" borderId="12" xfId="47" applyFont="1" applyBorder="1" applyAlignment="1">
      <alignment/>
    </xf>
    <xf numFmtId="0" fontId="38" fillId="0" borderId="0" xfId="0" applyFont="1" applyAlignment="1">
      <alignment horizontal="center"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3" fontId="20" fillId="33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43" fontId="0" fillId="0" borderId="12" xfId="47" applyFont="1" applyBorder="1" applyAlignment="1">
      <alignment/>
    </xf>
    <xf numFmtId="43" fontId="0" fillId="0" borderId="20" xfId="47" applyFont="1" applyBorder="1" applyAlignment="1">
      <alignment/>
    </xf>
    <xf numFmtId="43" fontId="0" fillId="0" borderId="12" xfId="47" applyFont="1" applyBorder="1" applyAlignment="1">
      <alignment/>
    </xf>
    <xf numFmtId="43" fontId="21" fillId="33" borderId="10" xfId="0" applyNumberFormat="1" applyFont="1" applyFill="1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43" fontId="0" fillId="0" borderId="22" xfId="47" applyFont="1" applyBorder="1" applyAlignment="1">
      <alignment/>
    </xf>
    <xf numFmtId="43" fontId="20" fillId="33" borderId="22" xfId="0" applyNumberFormat="1" applyFont="1" applyFill="1" applyBorder="1" applyAlignment="1">
      <alignment/>
    </xf>
    <xf numFmtId="0" fontId="38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47" applyFont="1" applyBorder="1" applyAlignment="1">
      <alignment/>
    </xf>
    <xf numFmtId="14" fontId="0" fillId="0" borderId="1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10.8515625" style="0" customWidth="1"/>
    <col min="2" max="2" width="6.57421875" style="0" customWidth="1"/>
    <col min="3" max="3" width="43.421875" style="0" bestFit="1" customWidth="1"/>
    <col min="4" max="4" width="11.57421875" style="0" bestFit="1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6" ht="15">
      <c r="A1" s="57" t="s">
        <v>8</v>
      </c>
      <c r="B1" s="57"/>
      <c r="C1" s="57"/>
      <c r="D1" s="57"/>
      <c r="E1" s="57"/>
      <c r="F1" s="57"/>
    </row>
    <row r="2" spans="1:6" ht="15">
      <c r="A2" s="57" t="s">
        <v>9</v>
      </c>
      <c r="B2" s="57"/>
      <c r="C2" s="57"/>
      <c r="D2" s="57"/>
      <c r="E2" s="57"/>
      <c r="F2" s="57"/>
    </row>
    <row r="3" spans="1:5" ht="15">
      <c r="A3" s="2"/>
      <c r="B3" s="2"/>
      <c r="C3" s="2"/>
      <c r="D3" s="2"/>
      <c r="E3" s="2"/>
    </row>
    <row r="4" spans="1:6" ht="15">
      <c r="A4" s="58" t="s">
        <v>6</v>
      </c>
      <c r="B4" s="58"/>
      <c r="C4" s="58"/>
      <c r="D4" s="58"/>
      <c r="E4" s="58"/>
      <c r="F4" s="58"/>
    </row>
    <row r="5" spans="1:6" ht="15">
      <c r="A5" s="58" t="s">
        <v>11</v>
      </c>
      <c r="B5" s="58"/>
      <c r="C5" s="58"/>
      <c r="D5" s="58"/>
      <c r="E5" s="58"/>
      <c r="F5" s="58"/>
    </row>
    <row r="6" spans="1:6" ht="15">
      <c r="A6" s="58" t="s">
        <v>12</v>
      </c>
      <c r="B6" s="58"/>
      <c r="C6" s="58"/>
      <c r="D6" s="58"/>
      <c r="E6" s="58"/>
      <c r="F6" s="58"/>
    </row>
    <row r="7" spans="1:6" ht="15">
      <c r="A7" s="58" t="s">
        <v>7</v>
      </c>
      <c r="B7" s="58"/>
      <c r="C7" s="58"/>
      <c r="D7" s="58"/>
      <c r="E7" s="58"/>
      <c r="F7" s="58"/>
    </row>
    <row r="8" spans="1:5" ht="15.75" thickBot="1">
      <c r="A8" s="8"/>
      <c r="B8" s="8"/>
      <c r="C8" s="8"/>
      <c r="D8" s="8"/>
      <c r="E8" s="8"/>
    </row>
    <row r="9" spans="1:6" ht="16.5" customHeight="1" thickBot="1">
      <c r="A9" s="63" t="s">
        <v>0</v>
      </c>
      <c r="B9" s="63" t="s">
        <v>5</v>
      </c>
      <c r="C9" s="63" t="s">
        <v>1</v>
      </c>
      <c r="D9" s="63" t="s">
        <v>2</v>
      </c>
      <c r="E9" s="63" t="s">
        <v>3</v>
      </c>
      <c r="F9" s="63" t="s">
        <v>4</v>
      </c>
    </row>
    <row r="10" spans="1:8" ht="15" hidden="1">
      <c r="A10" s="59">
        <v>42521</v>
      </c>
      <c r="B10" s="60"/>
      <c r="C10" s="60" t="s">
        <v>13</v>
      </c>
      <c r="D10" s="61">
        <v>41771.26</v>
      </c>
      <c r="E10" s="61"/>
      <c r="F10" s="62">
        <f>+D10</f>
        <v>41771.26</v>
      </c>
      <c r="H10" s="6"/>
    </row>
    <row r="11" spans="1:8" ht="15" hidden="1">
      <c r="A11" s="4">
        <v>42521</v>
      </c>
      <c r="B11" s="3"/>
      <c r="C11" s="9" t="s">
        <v>10</v>
      </c>
      <c r="D11" s="7"/>
      <c r="E11" s="7">
        <f>175+150+175+150+175+150</f>
        <v>975</v>
      </c>
      <c r="F11" s="5">
        <f>+F10+D11-E11</f>
        <v>40796.26</v>
      </c>
      <c r="H11" s="6"/>
    </row>
    <row r="12" spans="1:6" ht="15" hidden="1">
      <c r="A12" s="10">
        <v>41806</v>
      </c>
      <c r="B12" s="11"/>
      <c r="C12" s="11" t="s">
        <v>14</v>
      </c>
      <c r="D12" s="11"/>
      <c r="E12" s="12">
        <f>175+15</f>
        <v>190</v>
      </c>
      <c r="F12" s="5">
        <f aca="true" t="shared" si="0" ref="F12:F32">+F11+D12-E12</f>
        <v>40606.26</v>
      </c>
    </row>
    <row r="13" spans="1:8" ht="15" hidden="1">
      <c r="A13" s="14">
        <v>42537</v>
      </c>
      <c r="B13" s="15" t="s">
        <v>16</v>
      </c>
      <c r="C13" s="16" t="s">
        <v>15</v>
      </c>
      <c r="D13" s="16"/>
      <c r="E13" s="17">
        <v>10000</v>
      </c>
      <c r="F13" s="5">
        <f t="shared" si="0"/>
        <v>30606.260000000002</v>
      </c>
      <c r="H13" s="1"/>
    </row>
    <row r="14" spans="1:6" ht="15" hidden="1">
      <c r="A14" s="4">
        <v>42563</v>
      </c>
      <c r="B14" s="22" t="s">
        <v>17</v>
      </c>
      <c r="C14" s="3" t="str">
        <f>+C13</f>
        <v>JOSE ALMONTE (CAJERO)</v>
      </c>
      <c r="D14" s="18"/>
      <c r="E14" s="25">
        <v>6546</v>
      </c>
      <c r="F14" s="5">
        <f t="shared" si="0"/>
        <v>24060.260000000002</v>
      </c>
    </row>
    <row r="15" spans="1:6" ht="15" hidden="1">
      <c r="A15" s="23">
        <v>42576</v>
      </c>
      <c r="B15" s="24" t="s">
        <v>18</v>
      </c>
      <c r="C15" s="11" t="str">
        <f>+C14</f>
        <v>JOSE ALMONTE (CAJERO)</v>
      </c>
      <c r="D15" s="20"/>
      <c r="E15" s="21">
        <v>6771.2</v>
      </c>
      <c r="F15" s="5">
        <f t="shared" si="0"/>
        <v>17289.06</v>
      </c>
    </row>
    <row r="16" spans="1:6" ht="15.75" hidden="1" thickBot="1">
      <c r="A16" s="27">
        <v>42580</v>
      </c>
      <c r="B16" s="13"/>
      <c r="C16" s="13" t="s">
        <v>14</v>
      </c>
      <c r="D16" s="19"/>
      <c r="E16" s="26">
        <f>175+10.16+9.82</f>
        <v>194.98</v>
      </c>
      <c r="F16" s="5">
        <f t="shared" si="0"/>
        <v>17094.08</v>
      </c>
    </row>
    <row r="17" spans="1:6" ht="15" hidden="1">
      <c r="A17" s="10">
        <v>42605</v>
      </c>
      <c r="B17" s="24" t="s">
        <v>19</v>
      </c>
      <c r="C17" s="11" t="s">
        <v>15</v>
      </c>
      <c r="D17" s="11"/>
      <c r="E17" s="28">
        <v>6596</v>
      </c>
      <c r="F17" s="5">
        <f t="shared" si="0"/>
        <v>10498.080000000002</v>
      </c>
    </row>
    <row r="18" spans="1:6" ht="15" hidden="1">
      <c r="A18" s="29">
        <v>42613</v>
      </c>
      <c r="B18" s="30"/>
      <c r="C18" s="30" t="s">
        <v>10</v>
      </c>
      <c r="D18" s="30"/>
      <c r="E18" s="31">
        <f>175+9.89</f>
        <v>184.89</v>
      </c>
      <c r="F18" s="5">
        <f t="shared" si="0"/>
        <v>10313.190000000002</v>
      </c>
    </row>
    <row r="19" spans="1:6" ht="15" hidden="1">
      <c r="A19" s="33">
        <v>42621</v>
      </c>
      <c r="B19" s="34" t="s">
        <v>20</v>
      </c>
      <c r="C19" s="32" t="s">
        <v>21</v>
      </c>
      <c r="D19" s="32"/>
      <c r="E19" s="35">
        <v>6390</v>
      </c>
      <c r="F19" s="5">
        <f t="shared" si="0"/>
        <v>3923.1900000000023</v>
      </c>
    </row>
    <row r="20" spans="1:6" ht="15" hidden="1">
      <c r="A20" s="33">
        <v>42635</v>
      </c>
      <c r="B20" s="34"/>
      <c r="C20" s="32" t="s">
        <v>23</v>
      </c>
      <c r="D20" s="32">
        <v>21458.07</v>
      </c>
      <c r="E20" s="35"/>
      <c r="F20" s="5">
        <f t="shared" si="0"/>
        <v>25381.260000000002</v>
      </c>
    </row>
    <row r="21" spans="1:6" ht="15" hidden="1">
      <c r="A21" s="33">
        <v>42642</v>
      </c>
      <c r="B21" s="34" t="s">
        <v>22</v>
      </c>
      <c r="C21" s="32" t="str">
        <f>+C19</f>
        <v>JOSE ALMONTE  (CAJERO) </v>
      </c>
      <c r="D21" s="32"/>
      <c r="E21" s="35">
        <v>6295.76</v>
      </c>
      <c r="F21" s="5">
        <f t="shared" si="0"/>
        <v>19085.5</v>
      </c>
    </row>
    <row r="22" spans="1:6" ht="15.75" hidden="1" thickBot="1">
      <c r="A22" s="36">
        <v>42643</v>
      </c>
      <c r="B22" s="18"/>
      <c r="C22" s="18" t="s">
        <v>10</v>
      </c>
      <c r="D22" s="18"/>
      <c r="E22" s="25">
        <f>175+9.44+9.59</f>
        <v>194.03</v>
      </c>
      <c r="F22" s="37">
        <f t="shared" si="0"/>
        <v>18891.47</v>
      </c>
    </row>
    <row r="23" spans="1:6" ht="15" hidden="1">
      <c r="A23" s="39">
        <v>37191</v>
      </c>
      <c r="B23" s="40" t="s">
        <v>24</v>
      </c>
      <c r="C23" s="38" t="s">
        <v>15</v>
      </c>
      <c r="D23" s="38"/>
      <c r="E23" s="41">
        <v>6799</v>
      </c>
      <c r="F23" s="37">
        <f t="shared" si="0"/>
        <v>12092.470000000001</v>
      </c>
    </row>
    <row r="24" spans="1:6" ht="15" hidden="1">
      <c r="A24" s="23">
        <v>42674</v>
      </c>
      <c r="B24" s="11"/>
      <c r="C24" s="11" t="s">
        <v>10</v>
      </c>
      <c r="D24" s="11"/>
      <c r="E24" s="42">
        <f>175+10.2</f>
        <v>185.2</v>
      </c>
      <c r="F24" s="5">
        <f t="shared" si="0"/>
        <v>11907.27</v>
      </c>
    </row>
    <row r="25" spans="1:6" ht="15" hidden="1">
      <c r="A25" s="23">
        <v>42690</v>
      </c>
      <c r="B25" s="24" t="s">
        <v>25</v>
      </c>
      <c r="C25" s="11" t="s">
        <v>26</v>
      </c>
      <c r="D25" s="11"/>
      <c r="E25" s="43">
        <v>6185</v>
      </c>
      <c r="F25" s="5">
        <f t="shared" si="0"/>
        <v>5722.27</v>
      </c>
    </row>
    <row r="26" spans="1:6" ht="15" hidden="1">
      <c r="A26" s="23">
        <v>42704</v>
      </c>
      <c r="B26" s="11"/>
      <c r="C26" s="11" t="s">
        <v>10</v>
      </c>
      <c r="D26" s="11"/>
      <c r="E26" s="43">
        <f>175+9.28</f>
        <v>184.28</v>
      </c>
      <c r="F26" s="5">
        <f t="shared" si="0"/>
        <v>5537.990000000001</v>
      </c>
    </row>
    <row r="27" spans="1:6" ht="15">
      <c r="A27" s="4">
        <v>42853</v>
      </c>
      <c r="B27" s="34"/>
      <c r="C27" s="32" t="s">
        <v>31</v>
      </c>
      <c r="D27" s="32"/>
      <c r="E27" s="65">
        <v>180.48</v>
      </c>
      <c r="F27" s="5">
        <v>22744.17</v>
      </c>
    </row>
    <row r="28" spans="1:6" ht="15">
      <c r="A28" s="4">
        <v>42857</v>
      </c>
      <c r="B28" s="32">
        <v>17</v>
      </c>
      <c r="C28" s="32" t="s">
        <v>40</v>
      </c>
      <c r="D28" s="35"/>
      <c r="E28" s="65">
        <v>1768.2</v>
      </c>
      <c r="F28" s="5">
        <f t="shared" si="0"/>
        <v>20975.969999999998</v>
      </c>
    </row>
    <row r="29" spans="1:6" ht="15">
      <c r="A29" s="4">
        <v>42871</v>
      </c>
      <c r="B29" s="32">
        <v>18</v>
      </c>
      <c r="C29" s="32" t="s">
        <v>39</v>
      </c>
      <c r="D29" s="35"/>
      <c r="E29" s="65">
        <v>0</v>
      </c>
      <c r="F29" s="5">
        <f t="shared" si="0"/>
        <v>20975.969999999998</v>
      </c>
    </row>
    <row r="30" spans="1:6" ht="15">
      <c r="A30" s="4">
        <v>42871</v>
      </c>
      <c r="B30" s="32">
        <v>19</v>
      </c>
      <c r="C30" s="32" t="s">
        <v>41</v>
      </c>
      <c r="D30" s="35"/>
      <c r="E30" s="65">
        <v>1810</v>
      </c>
      <c r="F30" s="5">
        <f t="shared" si="0"/>
        <v>19165.969999999998</v>
      </c>
    </row>
    <row r="31" spans="1:6" ht="15">
      <c r="A31" s="4">
        <v>42879</v>
      </c>
      <c r="B31" s="32">
        <v>20</v>
      </c>
      <c r="C31" s="32" t="s">
        <v>41</v>
      </c>
      <c r="D31" s="35"/>
      <c r="E31" s="35">
        <v>1889.99</v>
      </c>
      <c r="F31" s="5">
        <f t="shared" si="0"/>
        <v>17275.979999999996</v>
      </c>
    </row>
    <row r="32" spans="1:6" ht="15">
      <c r="A32" s="4">
        <v>42886</v>
      </c>
      <c r="B32" s="32"/>
      <c r="C32" s="32" t="s">
        <v>31</v>
      </c>
      <c r="D32" s="32"/>
      <c r="E32" s="65">
        <v>183.2</v>
      </c>
      <c r="F32" s="5">
        <f t="shared" si="0"/>
        <v>17092.779999999995</v>
      </c>
    </row>
    <row r="36" ht="15">
      <c r="F36" s="1"/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D48" sqref="D48"/>
    </sheetView>
  </sheetViews>
  <sheetFormatPr defaultColWidth="9.140625" defaultRowHeight="15"/>
  <cols>
    <col min="1" max="1" width="12.7109375" style="0" customWidth="1"/>
    <col min="2" max="2" width="9.00390625" style="0" bestFit="1" customWidth="1"/>
    <col min="3" max="3" width="36.57421875" style="0" customWidth="1"/>
    <col min="4" max="4" width="13.140625" style="0" bestFit="1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6" ht="15">
      <c r="A1" s="57" t="s">
        <v>8</v>
      </c>
      <c r="B1" s="57"/>
      <c r="C1" s="57"/>
      <c r="D1" s="57"/>
      <c r="E1" s="57"/>
      <c r="F1" s="57"/>
    </row>
    <row r="2" spans="1:6" ht="15">
      <c r="A2" s="57" t="s">
        <v>9</v>
      </c>
      <c r="B2" s="57"/>
      <c r="C2" s="57"/>
      <c r="D2" s="57"/>
      <c r="E2" s="57"/>
      <c r="F2" s="57"/>
    </row>
    <row r="3" spans="1:5" ht="15">
      <c r="A3" s="2"/>
      <c r="B3" s="2"/>
      <c r="C3" s="2"/>
      <c r="D3" s="2"/>
      <c r="E3" s="2"/>
    </row>
    <row r="4" spans="1:6" ht="15">
      <c r="A4" s="58" t="s">
        <v>6</v>
      </c>
      <c r="B4" s="58"/>
      <c r="C4" s="58"/>
      <c r="D4" s="58"/>
      <c r="E4" s="58"/>
      <c r="F4" s="58"/>
    </row>
    <row r="5" spans="1:6" ht="15">
      <c r="A5" s="58" t="s">
        <v>33</v>
      </c>
      <c r="B5" s="58"/>
      <c r="C5" s="58"/>
      <c r="D5" s="58"/>
      <c r="E5" s="58"/>
      <c r="F5" s="58"/>
    </row>
    <row r="6" spans="1:6" ht="15">
      <c r="A6" s="58" t="s">
        <v>42</v>
      </c>
      <c r="B6" s="58"/>
      <c r="C6" s="58"/>
      <c r="D6" s="58"/>
      <c r="E6" s="58"/>
      <c r="F6" s="58"/>
    </row>
    <row r="7" spans="1:6" ht="15">
      <c r="A7" s="58" t="s">
        <v>7</v>
      </c>
      <c r="B7" s="58"/>
      <c r="C7" s="58"/>
      <c r="D7" s="58"/>
      <c r="E7" s="58"/>
      <c r="F7" s="58"/>
    </row>
    <row r="8" spans="1:5" ht="15.75" thickBot="1">
      <c r="A8" s="48"/>
      <c r="B8" s="48"/>
      <c r="C8" s="48"/>
      <c r="D8" s="48"/>
      <c r="E8" s="48"/>
    </row>
    <row r="9" spans="1:6" ht="15.75" thickBot="1">
      <c r="A9" s="63" t="s">
        <v>0</v>
      </c>
      <c r="B9" s="63" t="s">
        <v>5</v>
      </c>
      <c r="C9" s="63" t="s">
        <v>1</v>
      </c>
      <c r="D9" s="63" t="s">
        <v>2</v>
      </c>
      <c r="E9" s="63" t="s">
        <v>3</v>
      </c>
      <c r="F9" s="63" t="s">
        <v>4</v>
      </c>
    </row>
    <row r="10" spans="1:8" ht="15" hidden="1">
      <c r="A10" s="59">
        <v>42521</v>
      </c>
      <c r="B10" s="60"/>
      <c r="C10" s="60" t="s">
        <v>13</v>
      </c>
      <c r="D10" s="61">
        <v>41771.26</v>
      </c>
      <c r="E10" s="61"/>
      <c r="F10" s="62">
        <f>+D10</f>
        <v>41771.26</v>
      </c>
      <c r="H10" s="6"/>
    </row>
    <row r="11" spans="1:8" ht="15" hidden="1">
      <c r="A11" s="4">
        <v>42521</v>
      </c>
      <c r="B11" s="32"/>
      <c r="C11" s="9" t="s">
        <v>10</v>
      </c>
      <c r="D11" s="35"/>
      <c r="E11" s="35">
        <f>175+150+175+150+175+150</f>
        <v>975</v>
      </c>
      <c r="F11" s="5">
        <f>+F10+D11-E11</f>
        <v>40796.26</v>
      </c>
      <c r="H11" s="6"/>
    </row>
    <row r="12" spans="1:6" ht="15" hidden="1">
      <c r="A12" s="10">
        <v>41806</v>
      </c>
      <c r="B12" s="11"/>
      <c r="C12" s="11" t="s">
        <v>14</v>
      </c>
      <c r="D12" s="11"/>
      <c r="E12" s="47">
        <f>175+15</f>
        <v>190</v>
      </c>
      <c r="F12" s="5">
        <f aca="true" t="shared" si="0" ref="F12:F42">+F11+D12-E12</f>
        <v>40606.26</v>
      </c>
    </row>
    <row r="13" spans="1:8" ht="15" hidden="1">
      <c r="A13" s="29">
        <v>42537</v>
      </c>
      <c r="B13" s="15" t="s">
        <v>16</v>
      </c>
      <c r="C13" s="30" t="s">
        <v>15</v>
      </c>
      <c r="D13" s="30"/>
      <c r="E13" s="31">
        <v>10000</v>
      </c>
      <c r="F13" s="5">
        <f t="shared" si="0"/>
        <v>30606.260000000002</v>
      </c>
      <c r="H13" s="1"/>
    </row>
    <row r="14" spans="1:6" ht="15" hidden="1">
      <c r="A14" s="4">
        <v>42563</v>
      </c>
      <c r="B14" s="34" t="s">
        <v>17</v>
      </c>
      <c r="C14" s="32" t="str">
        <f>+C13</f>
        <v>JOSE ALMONTE (CAJERO)</v>
      </c>
      <c r="D14" s="18"/>
      <c r="E14" s="25">
        <v>6546</v>
      </c>
      <c r="F14" s="5">
        <f t="shared" si="0"/>
        <v>24060.260000000002</v>
      </c>
    </row>
    <row r="15" spans="1:6" ht="15" hidden="1">
      <c r="A15" s="23">
        <v>42576</v>
      </c>
      <c r="B15" s="24" t="s">
        <v>18</v>
      </c>
      <c r="C15" s="11" t="str">
        <f>+C14</f>
        <v>JOSE ALMONTE (CAJERO)</v>
      </c>
      <c r="D15" s="30"/>
      <c r="E15" s="31">
        <v>6771.2</v>
      </c>
      <c r="F15" s="5">
        <f t="shared" si="0"/>
        <v>17289.06</v>
      </c>
    </row>
    <row r="16" spans="1:6" ht="15.75" hidden="1" thickBot="1">
      <c r="A16" s="27">
        <v>42580</v>
      </c>
      <c r="B16" s="19"/>
      <c r="C16" s="19" t="s">
        <v>14</v>
      </c>
      <c r="D16" s="19"/>
      <c r="E16" s="26">
        <f>175+10.16+9.82</f>
        <v>194.98</v>
      </c>
      <c r="F16" s="5">
        <f t="shared" si="0"/>
        <v>17094.08</v>
      </c>
    </row>
    <row r="17" spans="1:6" ht="15" hidden="1">
      <c r="A17" s="10">
        <v>42605</v>
      </c>
      <c r="B17" s="24" t="s">
        <v>19</v>
      </c>
      <c r="C17" s="11" t="s">
        <v>15</v>
      </c>
      <c r="D17" s="11"/>
      <c r="E17" s="47">
        <v>6596</v>
      </c>
      <c r="F17" s="5">
        <f t="shared" si="0"/>
        <v>10498.080000000002</v>
      </c>
    </row>
    <row r="18" spans="1:6" ht="15" hidden="1">
      <c r="A18" s="29">
        <v>42613</v>
      </c>
      <c r="B18" s="30"/>
      <c r="C18" s="30" t="s">
        <v>10</v>
      </c>
      <c r="D18" s="30"/>
      <c r="E18" s="31">
        <f>175+9.89</f>
        <v>184.89</v>
      </c>
      <c r="F18" s="5">
        <f t="shared" si="0"/>
        <v>10313.190000000002</v>
      </c>
    </row>
    <row r="19" spans="1:6" ht="15" hidden="1">
      <c r="A19" s="33">
        <v>42621</v>
      </c>
      <c r="B19" s="34" t="s">
        <v>20</v>
      </c>
      <c r="C19" s="32" t="s">
        <v>21</v>
      </c>
      <c r="D19" s="32"/>
      <c r="E19" s="35">
        <v>6390</v>
      </c>
      <c r="F19" s="5">
        <f t="shared" si="0"/>
        <v>3923.1900000000023</v>
      </c>
    </row>
    <row r="20" spans="1:6" ht="15" hidden="1">
      <c r="A20" s="33">
        <v>42635</v>
      </c>
      <c r="B20" s="34"/>
      <c r="C20" s="32" t="s">
        <v>23</v>
      </c>
      <c r="D20" s="32">
        <v>21458.07</v>
      </c>
      <c r="E20" s="35"/>
      <c r="F20" s="5">
        <f t="shared" si="0"/>
        <v>25381.260000000002</v>
      </c>
    </row>
    <row r="21" spans="1:6" ht="15" hidden="1">
      <c r="A21" s="33">
        <v>42642</v>
      </c>
      <c r="B21" s="34" t="s">
        <v>22</v>
      </c>
      <c r="C21" s="32" t="str">
        <f>+C19</f>
        <v>JOSE ALMONTE  (CAJERO) </v>
      </c>
      <c r="D21" s="32"/>
      <c r="E21" s="35">
        <v>6295.76</v>
      </c>
      <c r="F21" s="5">
        <f t="shared" si="0"/>
        <v>19085.5</v>
      </c>
    </row>
    <row r="22" spans="1:6" ht="19.5" customHeight="1" hidden="1" thickBot="1">
      <c r="A22" s="36">
        <v>42643</v>
      </c>
      <c r="B22" s="18"/>
      <c r="C22" s="18" t="s">
        <v>10</v>
      </c>
      <c r="D22" s="18"/>
      <c r="E22" s="25">
        <f>175+9.44+9.59</f>
        <v>194.03</v>
      </c>
      <c r="F22" s="37">
        <f t="shared" si="0"/>
        <v>18891.47</v>
      </c>
    </row>
    <row r="23" spans="1:6" ht="15" hidden="1">
      <c r="A23" s="39">
        <v>37191</v>
      </c>
      <c r="B23" s="40" t="s">
        <v>24</v>
      </c>
      <c r="C23" s="38" t="s">
        <v>15</v>
      </c>
      <c r="D23" s="38"/>
      <c r="E23" s="41">
        <v>6799</v>
      </c>
      <c r="F23" s="37">
        <f t="shared" si="0"/>
        <v>12092.470000000001</v>
      </c>
    </row>
    <row r="24" spans="1:6" ht="15" hidden="1">
      <c r="A24" s="23">
        <v>42674</v>
      </c>
      <c r="B24" s="11"/>
      <c r="C24" s="11" t="s">
        <v>10</v>
      </c>
      <c r="D24" s="11"/>
      <c r="E24" s="42">
        <f>175+10.2</f>
        <v>185.2</v>
      </c>
      <c r="F24" s="5">
        <f t="shared" si="0"/>
        <v>11907.27</v>
      </c>
    </row>
    <row r="25" spans="1:6" ht="15" hidden="1">
      <c r="A25" s="23">
        <v>42690</v>
      </c>
      <c r="B25" s="24" t="s">
        <v>25</v>
      </c>
      <c r="C25" s="11" t="s">
        <v>26</v>
      </c>
      <c r="D25" s="11"/>
      <c r="E25" s="47">
        <v>6185</v>
      </c>
      <c r="F25" s="5">
        <f t="shared" si="0"/>
        <v>5722.27</v>
      </c>
    </row>
    <row r="26" spans="1:6" ht="15" hidden="1">
      <c r="A26" s="23">
        <v>42704</v>
      </c>
      <c r="B26" s="11"/>
      <c r="C26" s="11" t="s">
        <v>10</v>
      </c>
      <c r="D26" s="11"/>
      <c r="E26" s="47">
        <f>175+9.28</f>
        <v>184.28</v>
      </c>
      <c r="F26" s="5">
        <f t="shared" si="0"/>
        <v>5537.990000000001</v>
      </c>
    </row>
    <row r="27" spans="1:6" ht="15" hidden="1">
      <c r="A27" s="45">
        <v>42714</v>
      </c>
      <c r="B27" s="46" t="s">
        <v>27</v>
      </c>
      <c r="C27" s="44" t="s">
        <v>28</v>
      </c>
      <c r="D27" s="44"/>
      <c r="E27" s="44"/>
      <c r="F27" s="5">
        <f t="shared" si="0"/>
        <v>5537.990000000001</v>
      </c>
    </row>
    <row r="28" spans="1:6" ht="15" hidden="1">
      <c r="A28" s="23">
        <v>42705</v>
      </c>
      <c r="B28" s="11">
        <v>10</v>
      </c>
      <c r="C28" s="11" t="s">
        <v>29</v>
      </c>
      <c r="D28" s="47"/>
      <c r="E28" s="11">
        <v>6150</v>
      </c>
      <c r="F28" s="5">
        <f t="shared" si="0"/>
        <v>-612.0099999999993</v>
      </c>
    </row>
    <row r="29" spans="1:6" ht="15" hidden="1">
      <c r="A29" s="23">
        <v>42706</v>
      </c>
      <c r="B29" s="11"/>
      <c r="C29" s="11" t="s">
        <v>32</v>
      </c>
      <c r="D29" s="47">
        <v>19863.99</v>
      </c>
      <c r="E29" s="11"/>
      <c r="F29" s="5">
        <f t="shared" si="0"/>
        <v>19251.980000000003</v>
      </c>
    </row>
    <row r="30" spans="1:6" ht="15" hidden="1">
      <c r="A30" s="23">
        <v>42723</v>
      </c>
      <c r="B30" s="11">
        <v>11</v>
      </c>
      <c r="C30" s="11" t="str">
        <f>+C28</f>
        <v>Jose Almonte </v>
      </c>
      <c r="D30" s="47"/>
      <c r="E30" s="11">
        <v>6474</v>
      </c>
      <c r="F30" s="5">
        <f t="shared" si="0"/>
        <v>12777.980000000003</v>
      </c>
    </row>
    <row r="31" spans="1:6" ht="15" hidden="1">
      <c r="A31" s="23">
        <v>42734</v>
      </c>
      <c r="B31" s="11"/>
      <c r="C31" s="11" t="s">
        <v>30</v>
      </c>
      <c r="D31" s="47">
        <v>2497</v>
      </c>
      <c r="E31" s="47"/>
      <c r="F31" s="5">
        <f t="shared" si="0"/>
        <v>15274.980000000003</v>
      </c>
    </row>
    <row r="32" spans="1:6" ht="15" hidden="1">
      <c r="A32" s="49">
        <v>42734</v>
      </c>
      <c r="B32" s="50"/>
      <c r="C32" s="50" t="s">
        <v>31</v>
      </c>
      <c r="D32" s="50"/>
      <c r="E32" s="50">
        <v>193.94</v>
      </c>
      <c r="F32" s="51">
        <f t="shared" si="0"/>
        <v>15081.040000000003</v>
      </c>
    </row>
    <row r="33" spans="1:6" ht="15" hidden="1">
      <c r="A33" s="36">
        <v>42766</v>
      </c>
      <c r="B33" s="18"/>
      <c r="C33" s="18" t="s">
        <v>31</v>
      </c>
      <c r="D33" s="18"/>
      <c r="E33" s="25">
        <v>175</v>
      </c>
      <c r="F33" s="51">
        <f>+F32+D33-E33</f>
        <v>14906.040000000003</v>
      </c>
    </row>
    <row r="34" spans="1:6" ht="15" hidden="1">
      <c r="A34" s="49">
        <v>42794</v>
      </c>
      <c r="B34" s="50"/>
      <c r="C34" s="50" t="s">
        <v>31</v>
      </c>
      <c r="D34" s="50"/>
      <c r="E34" s="31">
        <v>175</v>
      </c>
      <c r="F34" s="51">
        <f t="shared" si="0"/>
        <v>14731.040000000003</v>
      </c>
    </row>
    <row r="35" spans="1:9" ht="15" hidden="1">
      <c r="A35" s="23">
        <v>42769</v>
      </c>
      <c r="B35" s="11">
        <v>12</v>
      </c>
      <c r="C35" s="11" t="s">
        <v>28</v>
      </c>
      <c r="D35" s="53"/>
      <c r="E35" s="53">
        <v>0</v>
      </c>
      <c r="F35" s="51">
        <f t="shared" si="0"/>
        <v>14731.040000000003</v>
      </c>
      <c r="I35" s="52"/>
    </row>
    <row r="36" spans="1:6" ht="15" hidden="1">
      <c r="A36" s="23">
        <f>+A35</f>
        <v>42769</v>
      </c>
      <c r="B36" s="11">
        <v>13</v>
      </c>
      <c r="C36" s="11" t="s">
        <v>28</v>
      </c>
      <c r="D36" s="53"/>
      <c r="E36" s="53">
        <v>0</v>
      </c>
      <c r="F36" s="51">
        <f t="shared" si="0"/>
        <v>14731.040000000003</v>
      </c>
    </row>
    <row r="37" spans="1:6" ht="15" hidden="1">
      <c r="A37" s="23">
        <v>42811</v>
      </c>
      <c r="B37" s="11">
        <v>10101010</v>
      </c>
      <c r="C37" s="11" t="s">
        <v>34</v>
      </c>
      <c r="D37" s="53">
        <v>15025.96</v>
      </c>
      <c r="E37" s="53"/>
      <c r="F37" s="51">
        <f t="shared" si="0"/>
        <v>29757</v>
      </c>
    </row>
    <row r="38" spans="1:6" ht="15" hidden="1">
      <c r="A38" s="23">
        <v>42814</v>
      </c>
      <c r="B38" s="11">
        <v>14</v>
      </c>
      <c r="C38" s="11" t="s">
        <v>35</v>
      </c>
      <c r="D38" s="53"/>
      <c r="E38" s="53">
        <v>3000</v>
      </c>
      <c r="F38" s="51">
        <f t="shared" si="0"/>
        <v>26757</v>
      </c>
    </row>
    <row r="39" spans="1:6" ht="15" hidden="1">
      <c r="A39" s="23">
        <v>42825</v>
      </c>
      <c r="B39" s="11"/>
      <c r="C39" s="11" t="s">
        <v>36</v>
      </c>
      <c r="D39" s="53"/>
      <c r="E39" s="54">
        <f>175+4.5</f>
        <v>179.5</v>
      </c>
      <c r="F39" s="5">
        <f t="shared" si="0"/>
        <v>26577.5</v>
      </c>
    </row>
    <row r="40" spans="1:6" ht="15" hidden="1">
      <c r="A40" s="23">
        <v>42831</v>
      </c>
      <c r="B40" s="11">
        <v>15</v>
      </c>
      <c r="C40" s="11" t="s">
        <v>37</v>
      </c>
      <c r="D40" s="55"/>
      <c r="E40" s="55">
        <v>1933</v>
      </c>
      <c r="F40" s="5">
        <f t="shared" si="0"/>
        <v>24644.5</v>
      </c>
    </row>
    <row r="41" spans="1:6" ht="15" hidden="1">
      <c r="A41" s="23">
        <v>42849</v>
      </c>
      <c r="B41" s="11">
        <v>16</v>
      </c>
      <c r="C41" s="11" t="str">
        <f>+C40</f>
        <v>Juan Ramirez</v>
      </c>
      <c r="D41" s="55"/>
      <c r="E41" s="55">
        <v>1719.85</v>
      </c>
      <c r="F41" s="5">
        <f t="shared" si="0"/>
        <v>22924.65</v>
      </c>
    </row>
    <row r="42" spans="1:6" ht="15">
      <c r="A42" s="66">
        <v>42853</v>
      </c>
      <c r="B42" s="64"/>
      <c r="C42" s="64" t="s">
        <v>38</v>
      </c>
      <c r="D42" s="35"/>
      <c r="E42" s="35">
        <v>175</v>
      </c>
      <c r="F42" s="56">
        <v>134381.59</v>
      </c>
    </row>
    <row r="43" spans="1:6" ht="15">
      <c r="A43" s="66">
        <v>42886</v>
      </c>
      <c r="B43" s="64"/>
      <c r="C43" s="64" t="s">
        <v>38</v>
      </c>
      <c r="D43" s="64"/>
      <c r="E43" s="35">
        <v>175</v>
      </c>
      <c r="F43" s="5">
        <f>F42-E43</f>
        <v>134206.59</v>
      </c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Miguelina Ozuna</cp:lastModifiedBy>
  <cp:lastPrinted>2017-04-03T22:49:29Z</cp:lastPrinted>
  <dcterms:created xsi:type="dcterms:W3CDTF">2009-11-16T14:09:44Z</dcterms:created>
  <dcterms:modified xsi:type="dcterms:W3CDTF">2017-06-06T21:46:55Z</dcterms:modified>
  <cp:category/>
  <cp:version/>
  <cp:contentType/>
  <cp:contentStatus/>
</cp:coreProperties>
</file>